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m-my.sharepoint.com/personal/catia_marques_dgpm_mm_gov_pt/Documents/Documentos/Ambiente de Trabalho/"/>
    </mc:Choice>
  </mc:AlternateContent>
  <xr:revisionPtr revIDLastSave="144" documentId="13_ncr:1_{09A176D0-AC06-47F9-8EF4-1039880FFCC4}" xr6:coauthVersionLast="47" xr6:coauthVersionMax="47" xr10:uidLastSave="{82EB682A-7BC2-4703-9D9E-712115D801BC}"/>
  <bookViews>
    <workbookView xWindow="-120" yWindow="-120" windowWidth="29040" windowHeight="15840" xr2:uid="{00000000-000D-0000-FFFF-FFFF00000000}"/>
  </bookViews>
  <sheets>
    <sheet name="Resume" sheetId="5" r:id="rId1"/>
    <sheet name="Project" sheetId="2" r:id="rId2"/>
    <sheet name="Reprogramming Justification" sheetId="8" r:id="rId3"/>
    <sheet name="Budget" sheetId="3" r:id="rId4"/>
    <sheet name="CI art 8.5 b)" sheetId="7" r:id="rId5"/>
    <sheet name="Legenda" sheetId="1" r:id="rId6"/>
  </sheets>
  <externalReferences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9" i="3" l="1"/>
  <c r="I119" i="3"/>
  <c r="J119" i="3"/>
  <c r="K119" i="3"/>
  <c r="L119" i="3"/>
  <c r="M119" i="3"/>
  <c r="N119" i="3"/>
  <c r="H121" i="3"/>
  <c r="H125" i="3" s="1"/>
  <c r="I121" i="3"/>
  <c r="J121" i="3"/>
  <c r="K121" i="3"/>
  <c r="L121" i="3"/>
  <c r="M121" i="3"/>
  <c r="N121" i="3"/>
  <c r="H123" i="3"/>
  <c r="I123" i="3"/>
  <c r="I125" i="3" s="1"/>
  <c r="J123" i="3"/>
  <c r="K123" i="3"/>
  <c r="L123" i="3"/>
  <c r="M123" i="3"/>
  <c r="N123" i="3"/>
  <c r="H127" i="3"/>
  <c r="I127" i="3"/>
  <c r="J127" i="3"/>
  <c r="K127" i="3"/>
  <c r="L127" i="3"/>
  <c r="M127" i="3"/>
  <c r="N127" i="3"/>
  <c r="H116" i="3"/>
  <c r="I116" i="3"/>
  <c r="J116" i="3"/>
  <c r="K116" i="3"/>
  <c r="L116" i="3"/>
  <c r="M116" i="3"/>
  <c r="N116" i="3"/>
  <c r="H111" i="3"/>
  <c r="I111" i="3"/>
  <c r="J111" i="3"/>
  <c r="K111" i="3"/>
  <c r="L111" i="3"/>
  <c r="M111" i="3"/>
  <c r="N111" i="3"/>
  <c r="H106" i="3"/>
  <c r="I106" i="3"/>
  <c r="J106" i="3"/>
  <c r="K106" i="3"/>
  <c r="L106" i="3"/>
  <c r="M106" i="3"/>
  <c r="N106" i="3"/>
  <c r="H100" i="3"/>
  <c r="I100" i="3"/>
  <c r="J100" i="3"/>
  <c r="K100" i="3"/>
  <c r="L100" i="3"/>
  <c r="M100" i="3"/>
  <c r="N100" i="3"/>
  <c r="H95" i="3"/>
  <c r="I95" i="3"/>
  <c r="J95" i="3"/>
  <c r="K95" i="3"/>
  <c r="L95" i="3"/>
  <c r="M95" i="3"/>
  <c r="N95" i="3"/>
  <c r="H90" i="3"/>
  <c r="I90" i="3"/>
  <c r="J90" i="3"/>
  <c r="K90" i="3"/>
  <c r="L90" i="3"/>
  <c r="M90" i="3"/>
  <c r="N90" i="3"/>
  <c r="H84" i="3"/>
  <c r="I84" i="3"/>
  <c r="J84" i="3"/>
  <c r="K84" i="3"/>
  <c r="L84" i="3"/>
  <c r="M84" i="3"/>
  <c r="N84" i="3"/>
  <c r="H79" i="3"/>
  <c r="I79" i="3"/>
  <c r="J79" i="3"/>
  <c r="K79" i="3"/>
  <c r="L79" i="3"/>
  <c r="M79" i="3"/>
  <c r="N79" i="3"/>
  <c r="H74" i="3"/>
  <c r="I74" i="3"/>
  <c r="J74" i="3"/>
  <c r="K74" i="3"/>
  <c r="L74" i="3"/>
  <c r="M74" i="3"/>
  <c r="N74" i="3"/>
  <c r="H68" i="3"/>
  <c r="I68" i="3"/>
  <c r="J68" i="3"/>
  <c r="K68" i="3"/>
  <c r="L68" i="3"/>
  <c r="M68" i="3"/>
  <c r="N68" i="3"/>
  <c r="H63" i="3"/>
  <c r="I63" i="3"/>
  <c r="J63" i="3"/>
  <c r="K63" i="3"/>
  <c r="L63" i="3"/>
  <c r="M63" i="3"/>
  <c r="N63" i="3"/>
  <c r="H58" i="3"/>
  <c r="I58" i="3"/>
  <c r="J58" i="3"/>
  <c r="K58" i="3"/>
  <c r="L58" i="3"/>
  <c r="M58" i="3"/>
  <c r="N58" i="3"/>
  <c r="H52" i="3"/>
  <c r="I52" i="3"/>
  <c r="J52" i="3"/>
  <c r="K52" i="3"/>
  <c r="L52" i="3"/>
  <c r="M52" i="3"/>
  <c r="N52" i="3"/>
  <c r="H47" i="3"/>
  <c r="I47" i="3"/>
  <c r="J47" i="3"/>
  <c r="K47" i="3"/>
  <c r="L47" i="3"/>
  <c r="M47" i="3"/>
  <c r="N47" i="3"/>
  <c r="H42" i="3"/>
  <c r="I42" i="3"/>
  <c r="J42" i="3"/>
  <c r="K42" i="3"/>
  <c r="L42" i="3"/>
  <c r="M42" i="3"/>
  <c r="N42" i="3"/>
  <c r="H36" i="3"/>
  <c r="I36" i="3"/>
  <c r="J36" i="3"/>
  <c r="K36" i="3"/>
  <c r="L36" i="3"/>
  <c r="M36" i="3"/>
  <c r="N36" i="3"/>
  <c r="H31" i="3"/>
  <c r="I31" i="3"/>
  <c r="J31" i="3"/>
  <c r="K31" i="3"/>
  <c r="L31" i="3"/>
  <c r="M31" i="3"/>
  <c r="N31" i="3"/>
  <c r="H26" i="3"/>
  <c r="I26" i="3"/>
  <c r="J26" i="3"/>
  <c r="K26" i="3"/>
  <c r="L26" i="3"/>
  <c r="M26" i="3"/>
  <c r="N26" i="3"/>
  <c r="H20" i="3"/>
  <c r="I20" i="3"/>
  <c r="J20" i="3"/>
  <c r="K20" i="3"/>
  <c r="L20" i="3"/>
  <c r="M20" i="3"/>
  <c r="N20" i="3"/>
  <c r="H15" i="3"/>
  <c r="I15" i="3"/>
  <c r="J15" i="3"/>
  <c r="K15" i="3"/>
  <c r="L15" i="3"/>
  <c r="M15" i="3"/>
  <c r="N15" i="3"/>
  <c r="H10" i="3"/>
  <c r="I10" i="3"/>
  <c r="J10" i="3"/>
  <c r="K10" i="3"/>
  <c r="L10" i="3"/>
  <c r="M10" i="3"/>
  <c r="N10" i="3"/>
  <c r="G127" i="3"/>
  <c r="Q124" i="3"/>
  <c r="G123" i="3"/>
  <c r="Q122" i="3"/>
  <c r="Q123" i="3" s="1"/>
  <c r="G121" i="3"/>
  <c r="Q120" i="3"/>
  <c r="Q121" i="3" s="1"/>
  <c r="G119" i="3"/>
  <c r="Q118" i="3"/>
  <c r="Q119" i="3" s="1"/>
  <c r="G116" i="3"/>
  <c r="Q115" i="3"/>
  <c r="Q114" i="3"/>
  <c r="Q113" i="3"/>
  <c r="Q112" i="3"/>
  <c r="G111" i="3"/>
  <c r="Q110" i="3"/>
  <c r="Q109" i="3"/>
  <c r="Q108" i="3"/>
  <c r="Q107" i="3"/>
  <c r="G106" i="3"/>
  <c r="Q105" i="3"/>
  <c r="Q104" i="3"/>
  <c r="Q103" i="3"/>
  <c r="Q102" i="3"/>
  <c r="G100" i="3"/>
  <c r="Q99" i="3"/>
  <c r="Q98" i="3"/>
  <c r="Q97" i="3"/>
  <c r="Q96" i="3"/>
  <c r="G95" i="3"/>
  <c r="Q94" i="3"/>
  <c r="Q93" i="3"/>
  <c r="Q92" i="3"/>
  <c r="Q91" i="3"/>
  <c r="G90" i="3"/>
  <c r="Q89" i="3"/>
  <c r="Q88" i="3"/>
  <c r="Q87" i="3"/>
  <c r="Q86" i="3"/>
  <c r="G84" i="3"/>
  <c r="Q83" i="3"/>
  <c r="Q82" i="3"/>
  <c r="Q81" i="3"/>
  <c r="Q80" i="3"/>
  <c r="G79" i="3"/>
  <c r="Q78" i="3"/>
  <c r="Q77" i="3"/>
  <c r="Q76" i="3"/>
  <c r="Q75" i="3"/>
  <c r="G74" i="3"/>
  <c r="Q73" i="3"/>
  <c r="Q72" i="3"/>
  <c r="Q71" i="3"/>
  <c r="Q70" i="3"/>
  <c r="G68" i="3"/>
  <c r="Q67" i="3"/>
  <c r="Q66" i="3"/>
  <c r="Q65" i="3"/>
  <c r="Q64" i="3"/>
  <c r="G63" i="3"/>
  <c r="Q62" i="3"/>
  <c r="Q61" i="3"/>
  <c r="Q60" i="3"/>
  <c r="Q59" i="3"/>
  <c r="G58" i="3"/>
  <c r="Q57" i="3"/>
  <c r="Q56" i="3"/>
  <c r="Q55" i="3"/>
  <c r="Q54" i="3"/>
  <c r="G52" i="3"/>
  <c r="Q51" i="3"/>
  <c r="Q50" i="3"/>
  <c r="Q49" i="3"/>
  <c r="Q48" i="3"/>
  <c r="G47" i="3"/>
  <c r="Q46" i="3"/>
  <c r="Q45" i="3"/>
  <c r="Q44" i="3"/>
  <c r="Q43" i="3"/>
  <c r="G42" i="3"/>
  <c r="Q41" i="3"/>
  <c r="Q40" i="3"/>
  <c r="Q39" i="3"/>
  <c r="Q38" i="3"/>
  <c r="G36" i="3"/>
  <c r="Q35" i="3"/>
  <c r="Q34" i="3"/>
  <c r="Q33" i="3"/>
  <c r="Q32" i="3"/>
  <c r="G31" i="3"/>
  <c r="Q30" i="3"/>
  <c r="Q29" i="3"/>
  <c r="Q28" i="3"/>
  <c r="Q27" i="3"/>
  <c r="G26" i="3"/>
  <c r="Q25" i="3"/>
  <c r="Q24" i="3"/>
  <c r="Q23" i="3"/>
  <c r="Q22" i="3"/>
  <c r="G20" i="3"/>
  <c r="Q19" i="3"/>
  <c r="Q18" i="3"/>
  <c r="Q17" i="3"/>
  <c r="Q16" i="3"/>
  <c r="G15" i="3"/>
  <c r="Q14" i="3"/>
  <c r="Q13" i="3"/>
  <c r="Q12" i="3"/>
  <c r="Q11" i="3"/>
  <c r="G10" i="3"/>
  <c r="Q9" i="3"/>
  <c r="Q8" i="3"/>
  <c r="Q7" i="3"/>
  <c r="Q6" i="3"/>
  <c r="E46" i="7"/>
  <c r="E45" i="7"/>
  <c r="E44" i="7"/>
  <c r="E43" i="7"/>
  <c r="E42" i="7" s="1"/>
  <c r="E49" i="7" s="1"/>
  <c r="F49" i="7" s="1"/>
  <c r="H49" i="7" s="1"/>
  <c r="B51" i="7" s="1"/>
  <c r="B42" i="7"/>
  <c r="E41" i="7"/>
  <c r="E40" i="7"/>
  <c r="E39" i="7"/>
  <c r="E38" i="7"/>
  <c r="E37" i="7"/>
  <c r="E36" i="7"/>
  <c r="E33" i="7" s="1"/>
  <c r="E35" i="7"/>
  <c r="E34" i="7"/>
  <c r="B33" i="7"/>
  <c r="E32" i="7"/>
  <c r="E31" i="7"/>
  <c r="E30" i="7"/>
  <c r="E29" i="7"/>
  <c r="E28" i="7"/>
  <c r="E27" i="7"/>
  <c r="E26" i="7"/>
  <c r="E25" i="7"/>
  <c r="E24" i="7"/>
  <c r="B24" i="7"/>
  <c r="B48" i="7" s="1"/>
  <c r="C53" i="7" s="1"/>
  <c r="B18" i="7"/>
  <c r="B19" i="7" s="1"/>
  <c r="B15" i="7"/>
  <c r="L125" i="3" l="1"/>
  <c r="Q10" i="3"/>
  <c r="N37" i="3"/>
  <c r="K125" i="3"/>
  <c r="J125" i="3"/>
  <c r="N21" i="3"/>
  <c r="M117" i="3"/>
  <c r="I85" i="3"/>
  <c r="M53" i="3"/>
  <c r="J69" i="3"/>
  <c r="L101" i="3"/>
  <c r="K69" i="3"/>
  <c r="I69" i="3"/>
  <c r="K101" i="3"/>
  <c r="M101" i="3"/>
  <c r="L128" i="3"/>
  <c r="Q90" i="3"/>
  <c r="Q106" i="3"/>
  <c r="H53" i="3"/>
  <c r="H101" i="3"/>
  <c r="I37" i="3"/>
  <c r="L37" i="3"/>
  <c r="L126" i="3"/>
  <c r="L21" i="3"/>
  <c r="K37" i="3"/>
  <c r="J37" i="3"/>
  <c r="N69" i="3"/>
  <c r="K85" i="3"/>
  <c r="J101" i="3"/>
  <c r="K53" i="3"/>
  <c r="J117" i="3"/>
  <c r="K128" i="3"/>
  <c r="K126" i="3"/>
  <c r="I101" i="3"/>
  <c r="H117" i="3"/>
  <c r="N117" i="3"/>
  <c r="N85" i="3"/>
  <c r="J126" i="3"/>
  <c r="J128" i="3"/>
  <c r="L69" i="3"/>
  <c r="J85" i="3"/>
  <c r="N128" i="3"/>
  <c r="J53" i="3"/>
  <c r="K117" i="3"/>
  <c r="M21" i="3"/>
  <c r="I126" i="3"/>
  <c r="I21" i="3"/>
  <c r="L53" i="3"/>
  <c r="H85" i="3"/>
  <c r="I117" i="3"/>
  <c r="H126" i="3"/>
  <c r="H21" i="3"/>
  <c r="N101" i="3"/>
  <c r="Q31" i="3"/>
  <c r="Q79" i="3"/>
  <c r="K21" i="3"/>
  <c r="M37" i="3"/>
  <c r="N53" i="3"/>
  <c r="H69" i="3"/>
  <c r="N126" i="3"/>
  <c r="Q68" i="3"/>
  <c r="Q84" i="3"/>
  <c r="M69" i="3"/>
  <c r="L117" i="3"/>
  <c r="M126" i="3"/>
  <c r="J21" i="3"/>
  <c r="H128" i="3"/>
  <c r="Q116" i="3"/>
  <c r="M85" i="3"/>
  <c r="M128" i="3"/>
  <c r="G37" i="3"/>
  <c r="G53" i="3"/>
  <c r="G85" i="3"/>
  <c r="G101" i="3"/>
  <c r="G117" i="3"/>
  <c r="H37" i="3"/>
  <c r="I53" i="3"/>
  <c r="L85" i="3"/>
  <c r="I128" i="3"/>
  <c r="N125" i="3"/>
  <c r="Q125" i="3"/>
  <c r="M125" i="3"/>
  <c r="G125" i="3"/>
  <c r="Q15" i="3"/>
  <c r="G126" i="3"/>
  <c r="Q52" i="3"/>
  <c r="G69" i="3"/>
  <c r="Q26" i="3"/>
  <c r="Q42" i="3"/>
  <c r="Q74" i="3"/>
  <c r="Q111" i="3"/>
  <c r="Q100" i="3"/>
  <c r="Q127" i="3"/>
  <c r="Q36" i="3"/>
  <c r="Q20" i="3"/>
  <c r="Q58" i="3"/>
  <c r="Q63" i="3"/>
  <c r="Q47" i="3"/>
  <c r="Q95" i="3"/>
  <c r="G21" i="3"/>
  <c r="G128" i="3"/>
  <c r="K130" i="3" l="1"/>
  <c r="L130" i="3"/>
  <c r="J130" i="3"/>
  <c r="Q117" i="3"/>
  <c r="H130" i="3"/>
  <c r="Q85" i="3"/>
  <c r="M130" i="3"/>
  <c r="Q37" i="3"/>
  <c r="Q21" i="3"/>
  <c r="I130" i="3"/>
  <c r="N130" i="3"/>
  <c r="Q126" i="3"/>
  <c r="Q101" i="3"/>
  <c r="G130" i="3"/>
  <c r="Q53" i="3"/>
  <c r="Q128" i="3"/>
  <c r="Q130" i="3" s="1"/>
  <c r="Q69" i="3"/>
  <c r="B23" i="5" l="1"/>
  <c r="B22" i="5"/>
  <c r="B21" i="5"/>
  <c r="B16" i="5"/>
  <c r="C6" i="8"/>
  <c r="C4" i="8"/>
  <c r="D134" i="2" l="1"/>
  <c r="D111" i="2"/>
  <c r="E132" i="2" s="1"/>
  <c r="D103" i="2"/>
  <c r="D117" i="2" s="1"/>
  <c r="D113" i="2" l="1"/>
  <c r="E128" i="2"/>
  <c r="D115" i="2"/>
  <c r="E124" i="2"/>
  <c r="E126" i="2"/>
  <c r="E130" i="2"/>
  <c r="E134" i="2" l="1"/>
</calcChain>
</file>

<file path=xl/sharedStrings.xml><?xml version="1.0" encoding="utf-8"?>
<sst xmlns="http://schemas.openxmlformats.org/spreadsheetml/2006/main" count="648" uniqueCount="597">
  <si>
    <t>Designação do Aviso:</t>
  </si>
  <si>
    <t>Setor/Área de Atividade:</t>
  </si>
  <si>
    <t>NUT II</t>
  </si>
  <si>
    <t>NUT III</t>
  </si>
  <si>
    <t>Concelhos</t>
  </si>
  <si>
    <t>Boleano</t>
  </si>
  <si>
    <t>Norte</t>
  </si>
  <si>
    <t>Alto Minho</t>
  </si>
  <si>
    <t>Abrantes</t>
  </si>
  <si>
    <t>Sim</t>
  </si>
  <si>
    <t>Centro</t>
  </si>
  <si>
    <t>Cávado</t>
  </si>
  <si>
    <t>Águeda</t>
  </si>
  <si>
    <t>Não</t>
  </si>
  <si>
    <t>Área metropolitana de Lisboa</t>
  </si>
  <si>
    <t>Ave</t>
  </si>
  <si>
    <t>Aguiar da Beira</t>
  </si>
  <si>
    <t>Alentejo</t>
  </si>
  <si>
    <t>Área Metropolitana do Porto</t>
  </si>
  <si>
    <t>Alandroal</t>
  </si>
  <si>
    <t>Algarve</t>
  </si>
  <si>
    <t>Alto Tâmega</t>
  </si>
  <si>
    <t>Albergaria-a-Velha</t>
  </si>
  <si>
    <t>Região Autónoma dos Açores</t>
  </si>
  <si>
    <t>Tâmega e Sousa</t>
  </si>
  <si>
    <t>Albufeira</t>
  </si>
  <si>
    <t>Região Autónoma da Madeira</t>
  </si>
  <si>
    <t>Douro</t>
  </si>
  <si>
    <t>Alcácer do Sal</t>
  </si>
  <si>
    <t>Terras de Trás-os-Montes</t>
  </si>
  <si>
    <t>Alcanena</t>
  </si>
  <si>
    <t>Oeste</t>
  </si>
  <si>
    <t>Alcobaça</t>
  </si>
  <si>
    <t>Região de Aveiro</t>
  </si>
  <si>
    <t>Alcochete</t>
  </si>
  <si>
    <t>Região de Coimbra</t>
  </si>
  <si>
    <t>Alcoutim</t>
  </si>
  <si>
    <t>Região de Leiria</t>
  </si>
  <si>
    <t>Alenquer</t>
  </si>
  <si>
    <t>Viseu Dão Lafões</t>
  </si>
  <si>
    <t>Alfândega da Fé</t>
  </si>
  <si>
    <t>Beira Baixa</t>
  </si>
  <si>
    <t>Alijó</t>
  </si>
  <si>
    <t>Médio Tejo</t>
  </si>
  <si>
    <t>Aljezur</t>
  </si>
  <si>
    <t>Beiras e Serra da Estrela</t>
  </si>
  <si>
    <t>Aljustrel</t>
  </si>
  <si>
    <t>Área Metropolitana de Lisboa</t>
  </si>
  <si>
    <t>Almada</t>
  </si>
  <si>
    <t>Alentejo Litoral</t>
  </si>
  <si>
    <t>Almeida</t>
  </si>
  <si>
    <t>Baixo Alentejo</t>
  </si>
  <si>
    <t>Almeirim</t>
  </si>
  <si>
    <t>Lezíria do Tejo</t>
  </si>
  <si>
    <t>Almodôvar</t>
  </si>
  <si>
    <t>Alto Alentejo</t>
  </si>
  <si>
    <t>Alpiarça</t>
  </si>
  <si>
    <t>Alentejo Central</t>
  </si>
  <si>
    <t>Alter do Chão</t>
  </si>
  <si>
    <t>Alvaiázere</t>
  </si>
  <si>
    <t>Alvito</t>
  </si>
  <si>
    <t>Amadora</t>
  </si>
  <si>
    <t>Amarante</t>
  </si>
  <si>
    <t>Amares</t>
  </si>
  <si>
    <t>Anadia</t>
  </si>
  <si>
    <t>Angra do Heroísmo</t>
  </si>
  <si>
    <t>Ansião</t>
  </si>
  <si>
    <t>Arcos de Valdevez</t>
  </si>
  <si>
    <t>Arganil</t>
  </si>
  <si>
    <t>Armamar</t>
  </si>
  <si>
    <t>Arouca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</si>
  <si>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</si>
  <si>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</si>
  <si>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</si>
  <si>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</si>
  <si>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</si>
  <si>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</si>
  <si>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</si>
  <si>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</si>
  <si>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</si>
  <si>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</si>
  <si>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</si>
  <si>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</si>
  <si>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</si>
  <si>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</si>
  <si>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</si>
  <si>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</si>
  <si>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</si>
  <si>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Braga</t>
  </si>
  <si>
    <t>Bragança</t>
  </si>
  <si>
    <t>Cabeceiras de Basto</t>
  </si>
  <si>
    <t>Cadaval</t>
  </si>
  <si>
    <t>Caldas da Rainha</t>
  </si>
  <si>
    <t>Calheta (Madeira)</t>
  </si>
  <si>
    <t>Calheta (São Jorge)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</si>
  <si>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</si>
  <si>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</si>
  <si>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</si>
  <si>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</si>
  <si>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</si>
  <si>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</si>
  <si>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</si>
  <si>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</si>
  <si>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</si>
  <si>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</si>
  <si>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</si>
  <si>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</si>
  <si>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</si>
  <si>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</si>
  <si>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</si>
  <si>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</si>
  <si>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</si>
  <si>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</si>
  <si>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</si>
  <si>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</si>
  <si>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</si>
  <si>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</si>
  <si>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</si>
  <si>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</si>
  <si>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</si>
  <si>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</si>
  <si>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</si>
  <si>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Câmara de Lobos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</si>
  <si>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</si>
  <si>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</si>
  <si>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</si>
  <si>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</si>
  <si>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</si>
  <si>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</si>
  <si>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</si>
  <si>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</si>
  <si>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</si>
  <si>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</si>
  <si>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</si>
  <si>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</si>
  <si>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</si>
  <si>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</si>
  <si>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</si>
  <si>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</si>
  <si>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</si>
  <si>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</si>
  <si>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</si>
  <si>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</si>
  <si>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</si>
  <si>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Golegã</t>
  </si>
  <si>
    <t>Gondomar</t>
  </si>
  <si>
    <t>Gouveia</t>
  </si>
  <si>
    <t>Grândola</t>
  </si>
  <si>
    <t>Guarda</t>
  </si>
  <si>
    <t>Guimarães</t>
  </si>
  <si>
    <t>Góis</t>
  </si>
  <si>
    <t>Horta</t>
  </si>
  <si>
    <t>Idanha-a-Nova</t>
  </si>
  <si>
    <t>Ílhavo</t>
  </si>
  <si>
    <t>Lagoa (Algarve)</t>
  </si>
  <si>
    <t>Lagoa (São Miguel)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</si>
  <si>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</si>
  <si>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</si>
  <si>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</si>
  <si>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</si>
  <si>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</si>
  <si>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</si>
  <si>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</si>
  <si>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</si>
  <si>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</si>
  <si>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</si>
  <si>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</si>
  <si>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</si>
  <si>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</si>
  <si>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</si>
  <si>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</si>
  <si>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</si>
  <si>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</si>
  <si>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</si>
  <si>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</si>
  <si>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</si>
  <si>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</si>
  <si>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</si>
  <si>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</si>
  <si>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</si>
  <si>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Meda</t>
  </si>
  <si>
    <t>Melgaço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</si>
  <si>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</si>
  <si>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</si>
  <si>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</si>
  <si>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</si>
  <si>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</si>
  <si>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</si>
  <si>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</si>
  <si>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</si>
  <si>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</si>
  <si>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</si>
  <si>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</si>
  <si>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</si>
  <si>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</si>
  <si>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</si>
  <si>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</si>
  <si>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</si>
  <si>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</si>
  <si>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</si>
  <si>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</si>
  <si>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</si>
  <si>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</si>
  <si>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</si>
  <si>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Mértola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</si>
  <si>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</si>
  <si>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</si>
  <si>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</si>
  <si>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</si>
  <si>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</si>
  <si>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</si>
  <si>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</si>
  <si>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</si>
  <si>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Oleiros</t>
  </si>
  <si>
    <t>Olhão</t>
  </si>
  <si>
    <t>Oliveira de Azeméis</t>
  </si>
  <si>
    <t>Oliveira de Frades</t>
  </si>
  <si>
    <t>Oliveira do Bairro</t>
  </si>
  <si>
    <t>Oliveira do Hospital</t>
  </si>
  <si>
    <t>Ourique</t>
  </si>
  <si>
    <t>Ourém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</si>
  <si>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</si>
  <si>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</si>
  <si>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</si>
  <si>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</si>
  <si>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</si>
  <si>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</si>
  <si>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</si>
  <si>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</si>
  <si>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</si>
  <si>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</si>
  <si>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</si>
  <si>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</si>
  <si>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</si>
  <si>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</si>
  <si>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</si>
  <si>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</si>
  <si>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</si>
  <si>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</si>
  <si>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</si>
  <si>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</si>
  <si>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</si>
  <si>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</si>
  <si>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</si>
  <si>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</si>
  <si>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</si>
  <si>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</si>
  <si>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Moniz</t>
  </si>
  <si>
    <t>Porto Santo</t>
  </si>
  <si>
    <t>Porto de Mós</t>
  </si>
  <si>
    <t>Povoação</t>
  </si>
  <si>
    <t>Praia da Vitória</t>
  </si>
  <si>
    <t>Proença-a-Nova</t>
  </si>
  <si>
    <t>Póvoa de Lanhoso</t>
  </si>
  <si>
    <t>Póvoa de Varzim</t>
  </si>
  <si>
    <t>Redondo</t>
  </si>
  <si>
    <t>Reguengos de Monsaraz</t>
  </si>
  <si>
    <t>Resende</t>
  </si>
  <si>
    <t>Ribeira Brava</t>
  </si>
  <si>
    <t>Ribeira Grande</t>
  </si>
  <si>
    <t>Ribeira de Pena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</si>
  <si>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</si>
  <si>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</si>
  <si>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</si>
  <si>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</si>
  <si>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</si>
  <si>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</si>
  <si>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</si>
  <si>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</si>
  <si>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</si>
  <si>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</si>
  <si>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</si>
  <si>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</si>
  <si>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</si>
  <si>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</si>
  <si>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</si>
  <si>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</si>
  <si>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</si>
  <si>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</si>
  <si>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</si>
  <si>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</si>
  <si>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</si>
  <si>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</si>
  <si>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</si>
  <si>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</si>
  <si>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</si>
  <si>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</si>
  <si>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</si>
  <si>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</si>
  <si>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</si>
  <si>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</si>
  <si>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</si>
  <si>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</si>
  <si>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</si>
  <si>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</si>
  <si>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</si>
  <si>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</si>
  <si>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</si>
  <si>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</si>
  <si>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</si>
  <si>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</si>
  <si>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</si>
  <si>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</si>
  <si>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</si>
  <si>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</si>
  <si>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</si>
  <si>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</si>
  <si>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</si>
  <si>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</si>
  <si>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</si>
  <si>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</si>
  <si>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</si>
  <si>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</si>
  <si>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</si>
  <si>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</si>
  <si>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</si>
  <si>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</si>
  <si>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</si>
  <si>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</si>
  <si>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</si>
  <si>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</si>
  <si>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</si>
  <si>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</si>
  <si>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</si>
  <si>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</si>
  <si>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</si>
  <si>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</si>
  <si>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</si>
  <si>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</si>
  <si>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</si>
  <si>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</si>
  <si>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</si>
  <si>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</si>
  <si>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</si>
  <si>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</si>
  <si>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</si>
  <si>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Vila de Rei</t>
  </si>
  <si>
    <t>Vila do Bispo</t>
  </si>
  <si>
    <t>Vila do Conde</t>
  </si>
  <si>
    <t>Vila do Porto</t>
  </si>
  <si>
    <t>Vimioso</t>
  </si>
  <si>
    <t>Vinhais</t>
  </si>
  <si>
    <t>Viseu</t>
  </si>
  <si>
    <t>Vizela</t>
  </si>
  <si>
    <t>Vouzela</t>
  </si>
  <si>
    <t>Prioridade estratégica:</t>
  </si>
  <si>
    <t>Selecione uma opção:</t>
  </si>
  <si>
    <t>IBAN:</t>
  </si>
  <si>
    <t>NUT II:</t>
  </si>
  <si>
    <t>NUT III:</t>
  </si>
  <si>
    <t>dd/mm/aaaa</t>
  </si>
  <si>
    <t>Tipologia</t>
  </si>
  <si>
    <t>Total a)</t>
  </si>
  <si>
    <t>…</t>
  </si>
  <si>
    <t>Total b)</t>
  </si>
  <si>
    <t>Total c)</t>
  </si>
  <si>
    <t>Total d)</t>
  </si>
  <si>
    <t>Total e)</t>
  </si>
  <si>
    <t>Total f)</t>
  </si>
  <si>
    <t>Total g)</t>
  </si>
  <si>
    <t>Total h)</t>
  </si>
  <si>
    <t xml:space="preserve">Overheads </t>
  </si>
  <si>
    <t>%</t>
  </si>
  <si>
    <t>gaz</t>
  </si>
  <si>
    <t>fax</t>
  </si>
  <si>
    <r>
      <t xml:space="preserve">If F </t>
    </r>
    <r>
      <rPr>
        <b/>
        <u/>
        <sz val="11"/>
        <color indexed="8"/>
        <rFont val="Calibri"/>
        <family val="2"/>
      </rPr>
      <t>&lt;</t>
    </r>
    <r>
      <rPr>
        <b/>
        <sz val="11"/>
        <color indexed="8"/>
        <rFont val="Calibri"/>
        <family val="2"/>
      </rPr>
      <t xml:space="preserve"> 80%</t>
    </r>
  </si>
  <si>
    <t>Nome do Projeto*:</t>
  </si>
  <si>
    <t>MOD.PN.DOC.078.V01</t>
  </si>
  <si>
    <t xml:space="preserve">Adiantamento - Níveis máximos </t>
  </si>
  <si>
    <t>1.º</t>
  </si>
  <si>
    <t>2.º</t>
  </si>
  <si>
    <t>3.º</t>
  </si>
  <si>
    <t>4.º</t>
  </si>
  <si>
    <t>Final</t>
  </si>
  <si>
    <t>TOTAL</t>
  </si>
  <si>
    <t>Código do Projeto*:</t>
  </si>
  <si>
    <t>BLUE GROWTH PROGRAMME</t>
  </si>
  <si>
    <t xml:space="preserve">REPROGRAMATION REQUEST FORM </t>
  </si>
  <si>
    <r>
      <t xml:space="preserve">Note: </t>
    </r>
    <r>
      <rPr>
        <i/>
        <sz val="11"/>
        <color theme="1"/>
        <rFont val="Calibri"/>
        <family val="2"/>
        <scheme val="minor"/>
      </rPr>
      <t xml:space="preserve">Change only the fields that gave rise to the Reprogramming Request. All changes must be duly justified. </t>
    </r>
  </si>
  <si>
    <t xml:space="preserve">FAVORABLE FINANCING DECISION </t>
  </si>
  <si>
    <t xml:space="preserve">Approval date: </t>
  </si>
  <si>
    <t>PROJECT IDENTIFICATION</t>
  </si>
  <si>
    <t>Project Code:</t>
  </si>
  <si>
    <t>Project Name:</t>
  </si>
  <si>
    <t xml:space="preserve">Sector / Activity Area: </t>
  </si>
  <si>
    <t>Call#1 - Business Development, Innovation and SMEs</t>
  </si>
  <si>
    <t>Call#2 - Business Development, Innovation and SMEs</t>
  </si>
  <si>
    <t xml:space="preserve">Call#3 - Resource Efficiency of Enterprises in Marine Sector Supported </t>
  </si>
  <si>
    <t>SGS#1 - Initiatives for business growth in Startups Supported</t>
  </si>
  <si>
    <t>SGS#2 -  Initiatives for development of business and management skills – training on job</t>
  </si>
  <si>
    <t>Call#4 - Research</t>
  </si>
  <si>
    <t>Call#5 - Education</t>
  </si>
  <si>
    <t>SGS#3 - Support for Education Initiatives - Ocean Literacy</t>
  </si>
  <si>
    <t xml:space="preserve">2nd Call#3 - Resource Efficiency of Enterprises in Marine Sector Supported </t>
  </si>
  <si>
    <t>2nd SGS#1 - Initiatives for business growth in Startups Supported</t>
  </si>
  <si>
    <t>Fisheries/aquaculture (development of innovative products and technologies in
fisheries/ fish farming sector)</t>
  </si>
  <si>
    <t>Fish and seafood transformation industry</t>
  </si>
  <si>
    <t>Commercial ports</t>
  </si>
  <si>
    <t>Ocean renewable energy sector</t>
  </si>
  <si>
    <t>Maritime industry, including innovative maritime transport technologies</t>
  </si>
  <si>
    <t>Maritime digitalization</t>
  </si>
  <si>
    <t>Off-shore infrastructures</t>
  </si>
  <si>
    <t>Robotics related to marine and maritime technologies</t>
  </si>
  <si>
    <t>Technologies for deep sea resources and mapping</t>
  </si>
  <si>
    <t>Shipbuilding and shipping (development of innovative products and technologies</t>
  </si>
  <si>
    <t>Blue biotechnology</t>
  </si>
  <si>
    <t>Nautical tourism</t>
  </si>
  <si>
    <t>Environmental monitoring and surveillance activities</t>
  </si>
  <si>
    <t>Circular Economy</t>
  </si>
  <si>
    <t>Ocean Literacy</t>
  </si>
  <si>
    <t>Education and training  in marine and maritime issues enhanced</t>
  </si>
  <si>
    <t>Research</t>
  </si>
  <si>
    <t>Higher education institutions, their institutes and R&amp;D units</t>
  </si>
  <si>
    <t>Nonprofit Private Institutions</t>
  </si>
  <si>
    <t>State or international laboratories</t>
  </si>
  <si>
    <t>Private for-profit institutions</t>
  </si>
  <si>
    <t>Public Administration Bodies</t>
  </si>
  <si>
    <t>Corporate Public Sector</t>
  </si>
  <si>
    <t>Other educational institutions</t>
  </si>
  <si>
    <t>Call Designation:</t>
  </si>
  <si>
    <t>BENEFICIARIES</t>
  </si>
  <si>
    <t>Promoter Identification</t>
  </si>
  <si>
    <t>Entity Name:</t>
  </si>
  <si>
    <t>Tax Identification Number:</t>
  </si>
  <si>
    <t>Partnership / Consortium:</t>
  </si>
  <si>
    <t>Number of Partners:</t>
  </si>
  <si>
    <t>Partners Identification</t>
  </si>
  <si>
    <t>Partner 1</t>
  </si>
  <si>
    <t>Partner 2</t>
  </si>
  <si>
    <t>Partner 3</t>
  </si>
  <si>
    <t>Replicate as many times as necessary</t>
  </si>
  <si>
    <t>PROJECT</t>
  </si>
  <si>
    <t>Summary Description</t>
  </si>
  <si>
    <t>Result Indicators</t>
  </si>
  <si>
    <t>Contribution of the Project to Programme result indicators</t>
  </si>
  <si>
    <t>Expected Programme Results</t>
  </si>
  <si>
    <t>Indicator Description</t>
  </si>
  <si>
    <t>Unit of measurement</t>
  </si>
  <si>
    <t>Estimated Quantity</t>
  </si>
  <si>
    <t>Observations</t>
  </si>
  <si>
    <t>Indicators associated with the Projetc</t>
  </si>
  <si>
    <t>Indicator Designation</t>
  </si>
  <si>
    <t>Creating Jobs</t>
  </si>
  <si>
    <t>Number of jobs created in the project implementation phase</t>
  </si>
  <si>
    <t>Number of jobs to create after project conclusion</t>
  </si>
  <si>
    <t>Male</t>
  </si>
  <si>
    <t>Female</t>
  </si>
  <si>
    <t xml:space="preserve">Project Location </t>
  </si>
  <si>
    <t>Project Place:</t>
  </si>
  <si>
    <t>City:</t>
  </si>
  <si>
    <t>Project Period</t>
  </si>
  <si>
    <t>Start Date:</t>
  </si>
  <si>
    <t>End Date:</t>
  </si>
  <si>
    <t xml:space="preserve">Financing Decision Amounts </t>
  </si>
  <si>
    <t xml:space="preserve">The Promoter
</t>
  </si>
  <si>
    <t>(Siganture and Date)</t>
  </si>
  <si>
    <t>INDIRECT PROJECT COSTS - CALCULATION METHODOLOGY (RATE)</t>
  </si>
  <si>
    <t>Article 8.5 (b) of the EEA Grants Regulation 2014-2021</t>
  </si>
  <si>
    <r>
      <t>1.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Total Direct Costs</t>
    </r>
  </si>
  <si>
    <t>Costs</t>
  </si>
  <si>
    <t>a) Cost of staff assigned to the project</t>
  </si>
  <si>
    <t>b) Travel and subsistence allowances for staff taking part in the project</t>
  </si>
  <si>
    <t>c) Cost depreciation of new or used equipment</t>
  </si>
  <si>
    <t>d) Cost of new or used equipment</t>
  </si>
  <si>
    <t>e) Costs of consumables and supplies</t>
  </si>
  <si>
    <t>f) Costs entailed by other contracts awarded by a Project Promoter</t>
  </si>
  <si>
    <t>g) Costs arising directly from requirements imposed by the project contract</t>
  </si>
  <si>
    <t>A = Total Eligible Direct Costs</t>
  </si>
  <si>
    <t>A1 = Direct eligible costs related to subcontracting and costs related to resources provided by third parties that are not used at the project promoter's premises</t>
  </si>
  <si>
    <t>A2 = Total direct eligible costs excluding A1</t>
  </si>
  <si>
    <t>B = Maximum flat rate amount (25% * A2)</t>
  </si>
  <si>
    <r>
      <t>2.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Total Indirect Costs</t>
    </r>
  </si>
  <si>
    <t>Annual cost
(Base Year = Year n-1)</t>
  </si>
  <si>
    <t>Calculation Method</t>
  </si>
  <si>
    <t>Proportional value</t>
  </si>
  <si>
    <t>Types *</t>
  </si>
  <si>
    <r>
      <t xml:space="preserve">a) </t>
    </r>
    <r>
      <rPr>
        <b/>
        <sz val="11"/>
        <color theme="1"/>
        <rFont val="Calibri Light"/>
        <family val="2"/>
        <scheme val="major"/>
      </rPr>
      <t>Installation Costs</t>
    </r>
  </si>
  <si>
    <t>electricity</t>
  </si>
  <si>
    <t>air conditioning</t>
  </si>
  <si>
    <t>water</t>
  </si>
  <si>
    <t>cleaning</t>
  </si>
  <si>
    <t>income</t>
  </si>
  <si>
    <t>rates</t>
  </si>
  <si>
    <r>
      <t xml:space="preserve">b) </t>
    </r>
    <r>
      <rPr>
        <b/>
        <sz val="11"/>
        <color indexed="8"/>
        <rFont val="Calibri Light"/>
        <family val="2"/>
        <scheme val="major"/>
      </rPr>
      <t>Administrative Costs</t>
    </r>
  </si>
  <si>
    <t>telephone</t>
  </si>
  <si>
    <t>Internet</t>
  </si>
  <si>
    <t>correspondence</t>
  </si>
  <si>
    <t>photocopier</t>
  </si>
  <si>
    <t>stationary</t>
  </si>
  <si>
    <t>office material</t>
  </si>
  <si>
    <r>
      <t xml:space="preserve">c) </t>
    </r>
    <r>
      <rPr>
        <b/>
        <sz val="11"/>
        <color indexed="8"/>
        <rFont val="Calibri Light"/>
        <family val="2"/>
        <scheme val="major"/>
      </rPr>
      <t>Other administrative costs</t>
    </r>
  </si>
  <si>
    <t>support staff costs</t>
  </si>
  <si>
    <t>costs for top managers not directly involved in the project</t>
  </si>
  <si>
    <t>commonly used assets</t>
  </si>
  <si>
    <t>number of months</t>
  </si>
  <si>
    <t>C = Total Indirect General Costs</t>
  </si>
  <si>
    <t>Annual</t>
  </si>
  <si>
    <t xml:space="preserve">Monthly </t>
  </si>
  <si>
    <t>Value for Project Period (months)</t>
  </si>
  <si>
    <t>D = Total General Costs (proportional)</t>
  </si>
  <si>
    <t>E = Fixed Rate General Costs = D / A2 (%)</t>
  </si>
  <si>
    <t>F = Total indirect costs related to other co-financed projects (%)</t>
  </si>
  <si>
    <t>Acceptable</t>
  </si>
  <si>
    <t>* - Choose one of the following methods.</t>
  </si>
  <si>
    <t>Method Types (Formulas)</t>
  </si>
  <si>
    <t>I) A method of distribution based on the number of people working exclusively for the project</t>
  </si>
  <si>
    <t>Number of people working exclusively for the project / Number of people working in the organization or unit * 100 =% Number of people working exclusively for the project</t>
  </si>
  <si>
    <t>Note: This formula should only be used if people work for the project full time (100%).</t>
  </si>
  <si>
    <t>II) A method of distribution based on the number of people working exclusively for the project, for a period of time</t>
  </si>
  <si>
    <t>Time people work exclusively for the project (days / weeks) / full year (days / weeks) * 100 =% of time people work exclusively for the project</t>
  </si>
  <si>
    <t>Distribution percentage =% number of people working exclusively for the project *% of time people working exclusively for the project</t>
  </si>
  <si>
    <t>Note: This formula should be used if the project duration is less than one full year.</t>
  </si>
  <si>
    <t>III) A method of distribution based on the number of hours of labor used in the project</t>
  </si>
  <si>
    <t>Number of working hours used in the project / Total working hours in the organization or unit * 100 =% Number of working hours used in the project</t>
  </si>
  <si>
    <t>Note: This formula should be used if people work part time for the project.</t>
  </si>
  <si>
    <t>IV) A method of distribution based on space or area used</t>
  </si>
  <si>
    <t>Area used by project staff / organization or unit area * 100 =% area used</t>
  </si>
  <si>
    <t>V) A method of distribution based on space or area used over a period of time</t>
  </si>
  <si>
    <t>Area Usage Time (days / weeks) / Available Time (days / weeks) * 100 =% Area Usage Time</t>
  </si>
  <si>
    <t>Distribution percentage =% of space used *% of area usage time</t>
  </si>
  <si>
    <t>Note: This formula should be used if the project time is less than an entire year.</t>
  </si>
  <si>
    <t>VI) Other method of distribution (please specify)</t>
  </si>
  <si>
    <t>Part D - DETAILED AND MULTIANNUAL BUDGET</t>
  </si>
  <si>
    <t>Cost Items</t>
  </si>
  <si>
    <t>Entity</t>
  </si>
  <si>
    <t>Designation</t>
  </si>
  <si>
    <t>Total Expenditure</t>
  </si>
  <si>
    <t>Eligible Expenditure</t>
  </si>
  <si>
    <t>Ineligible Expenditure</t>
  </si>
  <si>
    <t>Eligible Expense</t>
  </si>
  <si>
    <t>Financing Rate</t>
  </si>
  <si>
    <t>EEA Grants Financing</t>
  </si>
  <si>
    <t>Promoter</t>
  </si>
  <si>
    <t>Subtotal Promoter a)</t>
  </si>
  <si>
    <t>Subtotal Partner 1 a)</t>
  </si>
  <si>
    <t>Subtotal Partner 2 a)</t>
  </si>
  <si>
    <t>Subtotal Promoter b)</t>
  </si>
  <si>
    <t>Subtotal Partner 1 b)</t>
  </si>
  <si>
    <t>Subtotal Partner 2 b)</t>
  </si>
  <si>
    <t>Subtotal Promoter c)</t>
  </si>
  <si>
    <t>Subtotal Partner 1 c)</t>
  </si>
  <si>
    <t>Subtotal Partner 2 c)</t>
  </si>
  <si>
    <t>Subtotal Promoter d)</t>
  </si>
  <si>
    <t>Subtotal Partner 1 d)</t>
  </si>
  <si>
    <t>Subtotal Partner 2 d)</t>
  </si>
  <si>
    <t>Subtotal Promoter e)</t>
  </si>
  <si>
    <t>Subtotal Partner 1 e)</t>
  </si>
  <si>
    <t>Subtotal Partner 2 e)</t>
  </si>
  <si>
    <t>Subtotal Promoter f)</t>
  </si>
  <si>
    <t>Subtotal Partner 1 f)</t>
  </si>
  <si>
    <t>Subtotal Partner 2 f)</t>
  </si>
  <si>
    <t>Subtotal Promoter g)</t>
  </si>
  <si>
    <t>Subtotal Partner 1 g)</t>
  </si>
  <si>
    <t>Subtotal Partner 2 g)</t>
  </si>
  <si>
    <t>h) Indirect Costs *</t>
  </si>
  <si>
    <t>Subtotal Promoter h)</t>
  </si>
  <si>
    <t>Subtotal Partner 1 h)</t>
  </si>
  <si>
    <t>Subtotal Partner 2 h)</t>
  </si>
  <si>
    <t>TOTAL Promoter</t>
  </si>
  <si>
    <t>TOTAL Partner 1</t>
  </si>
  <si>
    <t>TOTAL Partner 2</t>
  </si>
  <si>
    <t>Grand Total</t>
  </si>
  <si>
    <r>
      <t xml:space="preserve">Note: </t>
    </r>
    <r>
      <rPr>
        <i/>
        <sz val="11"/>
        <color theme="1"/>
        <rFont val="Calibri"/>
        <family val="2"/>
        <scheme val="minor"/>
      </rPr>
      <t>All expense items should be broken down by Promoter and Partner (s) and expense item and a justification should be given for their need and fit into the project.</t>
    </r>
  </si>
  <si>
    <t>* For Indirect Costs, the calculations giving rise to the proposed value must be presented, indicating the methodology used in accordance with Article 8.5 of the EEA Grants Regulation 2014-2021 (Art. 8.5.1 (a), (b), ( c) or (d).</t>
  </si>
  <si>
    <t>Change Justification</t>
  </si>
  <si>
    <t>Total Expenditure:</t>
  </si>
  <si>
    <t xml:space="preserve">Eligible Expenditure: </t>
  </si>
  <si>
    <t xml:space="preserve">Non Eligible Expenditure: </t>
  </si>
  <si>
    <t>Grant Rate(%):</t>
  </si>
  <si>
    <t>Grant Amount:</t>
  </si>
  <si>
    <t>EEA Grants grant Amount:</t>
  </si>
  <si>
    <t>DGPM Grant Amount:</t>
  </si>
  <si>
    <t>Promoter/Partner(s) Co-financing:</t>
  </si>
  <si>
    <t>Advance Payment</t>
  </si>
  <si>
    <t>Amount</t>
  </si>
  <si>
    <t>Date
(Month/Year)</t>
  </si>
  <si>
    <t xml:space="preserve">PART B - BENEFICIARIES </t>
  </si>
  <si>
    <t xml:space="preserve">PART A - PROJECT IDENTIFICATION (* mandatory) </t>
  </si>
  <si>
    <t>Part B1 - Promoter Identification</t>
  </si>
  <si>
    <t xml:space="preserve">Justification for the alteration of the elements of the Promoter Identification.
Attach required documentation that supports the change. </t>
  </si>
  <si>
    <t>Part B2 - Partners Identification</t>
  </si>
  <si>
    <t xml:space="preserve">Justification for the alteration of the elements of the Identification of the Partner (s)
Attach required documentation that supports the change. </t>
  </si>
  <si>
    <t>PART C - PROJECT</t>
  </si>
  <si>
    <t xml:space="preserve">Part C1 - Characterization </t>
  </si>
  <si>
    <t xml:space="preserve">The objectives of the Project cannot be altered. Justification for the alteration of the main activities to be developed.
Attach required documentation that supports the change. </t>
  </si>
  <si>
    <t xml:space="preserve">Part C2 - Result indicators </t>
  </si>
  <si>
    <t xml:space="preserve">Contribution of the project to the result indicators </t>
  </si>
  <si>
    <t xml:space="preserve">Justification for changing the operation's contribution to the result indicators
Attach required documentation that supports the change. </t>
  </si>
  <si>
    <t xml:space="preserve">Part C3 - Indicators associated with the Project </t>
  </si>
  <si>
    <t xml:space="preserve">Justification for changing the Indicators associated with the Project
Attach required documentation that supports the change. </t>
  </si>
  <si>
    <t xml:space="preserve">Part C4 - Job Creation </t>
  </si>
  <si>
    <t xml:space="preserve">Justification for changing the job creation.
Attach required documentation that supports the change. </t>
  </si>
  <si>
    <t xml:space="preserve">Part C5 - Project Location </t>
  </si>
  <si>
    <t xml:space="preserve">Justification for changing the location of the project
Attach required documentation that supports the change. </t>
  </si>
  <si>
    <t xml:space="preserve">Part C6 - Scheduling and Financial Information </t>
  </si>
  <si>
    <t>(Versão 4.0 - novembro 2023)</t>
  </si>
  <si>
    <t>Justification for the alteration of the Financial Information and Scheduling
Attach required documentation that supports the change. 
Alteration of the Scheduling:
Alteration of the Financial Information: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</si>
</sst>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\-###"/>
    <numFmt numFmtId="165" formatCode="#,##0\ &quot;€&quot;"/>
    <numFmt numFmtId="166" formatCode="#,##0.00\ &quot;€&quot;"/>
    <numFmt numFmtId="167" formatCode="#,###,###,###"/>
    <numFmt numFmtId="168" formatCode="###,###,###"/>
    <numFmt numFmtId="169" formatCode="[$-816]mmm/yy;@"/>
  </numFmts>
  <fonts count="92" x14ac:knownFonts="1">
    <font>
      <sz val="11"/>
      <color theme="1"/>
      <name val="Calibri"/>
      <family val="2"/>
      <scheme val="minor"/>
    </font>
    <font>
      <sz val="10"/>
      <name val="Calibri Light"/>
      <family val="2"/>
    </font>
    <font>
      <sz val="8"/>
      <name val="Calibri Light"/>
      <family val="2"/>
    </font>
    <font>
      <sz val="9"/>
      <name val="Calibri Light"/>
      <family val="2"/>
    </font>
    <font>
      <b/>
      <sz val="10"/>
      <name val="Calibri Light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</font>
    <font>
      <sz val="10"/>
      <color theme="0" tint="-4.9989318521683403E-2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b/>
      <sz val="9"/>
      <color theme="3" tint="-0.499984740745262"/>
      <name val="Calibri"/>
      <family val="2"/>
    </font>
    <font>
      <b/>
      <sz val="9"/>
      <color theme="3" tint="-0.499984740745262"/>
      <name val="Calibri Light"/>
      <family val="2"/>
    </font>
    <font>
      <b/>
      <sz val="11"/>
      <color theme="3" tint="-0.499984740745262"/>
      <name val="Calibri Light"/>
      <family val="2"/>
    </font>
    <font>
      <b/>
      <sz val="10.5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b/>
      <i/>
      <sz val="8"/>
      <color theme="4" tint="-0.249977111117893"/>
      <name val="Calibri"/>
      <family val="2"/>
      <scheme val="minor"/>
    </font>
    <font>
      <i/>
      <sz val="8"/>
      <color rgb="FFFF0000"/>
      <name val="Calibri Light"/>
      <family val="2"/>
    </font>
    <font>
      <sz val="10"/>
      <color theme="0" tint="-4.9989318521683403E-2"/>
      <name val="Calibri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0"/>
      <color theme="3" tint="-0.499984740745262"/>
      <name val="Calibri Light"/>
      <family val="2"/>
    </font>
    <font>
      <sz val="8"/>
      <name val="Calibri Light"/>
      <family val="2"/>
      <scheme val="major"/>
    </font>
    <font>
      <sz val="8"/>
      <color theme="0" tint="-4.9989318521683403E-2"/>
      <name val="Calibri Light"/>
      <family val="2"/>
      <scheme val="major"/>
    </font>
    <font>
      <b/>
      <sz val="10"/>
      <color theme="3" tint="-0.499984740745262"/>
      <name val="Calibri"/>
      <family val="2"/>
      <scheme val="minor"/>
    </font>
    <font>
      <sz val="8"/>
      <color theme="0" tint="-4.9989318521683403E-2"/>
      <name val="Calibri Light"/>
      <family val="2"/>
    </font>
    <font>
      <b/>
      <sz val="9"/>
      <color theme="1" tint="0.34998626667073579"/>
      <name val="Calibri"/>
      <family val="2"/>
    </font>
    <font>
      <sz val="9"/>
      <name val="Calibri"/>
      <family val="2"/>
      <scheme val="minor"/>
    </font>
    <font>
      <b/>
      <sz val="10"/>
      <color theme="0"/>
      <name val="Calibri"/>
      <family val="2"/>
    </font>
    <font>
      <sz val="9"/>
      <color theme="3" tint="-0.499984740745262"/>
      <name val="Calibri"/>
      <family val="2"/>
      <scheme val="minor"/>
    </font>
    <font>
      <sz val="8"/>
      <color theme="3" tint="0.59999389629810485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C00000"/>
      <name val="Calibri"/>
      <family val="2"/>
    </font>
    <font>
      <u/>
      <sz val="8"/>
      <color theme="10"/>
      <name val="Calibri Light"/>
      <family val="2"/>
    </font>
    <font>
      <sz val="8"/>
      <color theme="1"/>
      <name val="Calibri Light"/>
      <family val="2"/>
    </font>
    <font>
      <sz val="9"/>
      <color theme="1"/>
      <name val="Calibri Light"/>
      <family val="2"/>
    </font>
    <font>
      <sz val="8"/>
      <color theme="3" tint="-0.499984740745262"/>
      <name val="Calibri"/>
      <family val="2"/>
      <scheme val="minor"/>
    </font>
    <font>
      <b/>
      <sz val="9"/>
      <color theme="4" tint="-0.249977111117893"/>
      <name val="Calibri Light"/>
      <family val="2"/>
      <scheme val="major"/>
    </font>
    <font>
      <sz val="9"/>
      <color theme="4" tint="-0.249977111117893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0"/>
      <color rgb="FF222B35"/>
      <name val="Calibri"/>
      <family val="2"/>
    </font>
    <font>
      <sz val="10"/>
      <color rgb="FF222B35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222B35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222B35"/>
      <name val="Calibri"/>
      <family val="2"/>
    </font>
    <font>
      <b/>
      <sz val="12"/>
      <color theme="1"/>
      <name val="Calibri"/>
      <family val="2"/>
    </font>
    <font>
      <b/>
      <sz val="24"/>
      <color theme="4" tint="-0.249977111117893"/>
      <name val="Arial"/>
      <family val="2"/>
    </font>
    <font>
      <sz val="11"/>
      <color theme="1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6"/>
      <color theme="4" tint="0.3999755851924192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22"/>
      <color theme="4" tint="-0.499984740745262"/>
      <name val="Calibri"/>
      <family val="2"/>
      <scheme val="minor"/>
    </font>
    <font>
      <b/>
      <sz val="7"/>
      <color indexed="8"/>
      <name val="Times New Roman"/>
      <family val="1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sz val="8"/>
      <name val="Arial"/>
      <family val="2"/>
    </font>
    <font>
      <b/>
      <u/>
      <sz val="11"/>
      <color indexed="8"/>
      <name val="Calibri"/>
      <family val="2"/>
    </font>
    <font>
      <b/>
      <sz val="11"/>
      <color indexed="8"/>
      <name val="Calibri Light"/>
      <family val="2"/>
      <scheme val="major"/>
    </font>
    <font>
      <i/>
      <sz val="7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9"/>
      <color theme="3" tint="-0.499984740745262"/>
      <name val="Calibri"/>
      <family val="2"/>
    </font>
    <font>
      <b/>
      <i/>
      <sz val="9"/>
      <name val="Calibri Light"/>
      <family val="2"/>
    </font>
    <font>
      <b/>
      <i/>
      <sz val="9"/>
      <color theme="0"/>
      <name val="Calibri Light"/>
      <family val="2"/>
    </font>
    <font>
      <b/>
      <i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 Light"/>
      <family val="2"/>
    </font>
    <font>
      <b/>
      <sz val="18"/>
      <color theme="4" tint="-0.499984740745262"/>
      <name val="Calibri"/>
      <family val="2"/>
      <scheme val="minor"/>
    </font>
    <font>
      <sz val="20"/>
      <color theme="4" tint="-0.249977111117893"/>
      <name val="Aharoni"/>
    </font>
    <font>
      <sz val="9"/>
      <color rgb="FF1D1D1B"/>
      <name val="Arial"/>
      <family val="2"/>
    </font>
    <font>
      <b/>
      <sz val="11"/>
      <color theme="1"/>
      <name val="Calibri Light"/>
      <family val="2"/>
      <scheme val="major"/>
    </font>
    <font>
      <i/>
      <sz val="8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ECEF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12">
    <xf numFmtId="0" fontId="0" fillId="0" borderId="0" xfId="0"/>
    <xf numFmtId="0" fontId="13" fillId="2" borderId="0" xfId="0" applyFont="1" applyFill="1" applyAlignment="1">
      <alignment horizontal="left" vertical="center" indent="1"/>
    </xf>
    <xf numFmtId="0" fontId="12" fillId="0" borderId="0" xfId="0" applyFont="1"/>
    <xf numFmtId="0" fontId="0" fillId="3" borderId="0" xfId="0" applyFill="1"/>
    <xf numFmtId="0" fontId="1" fillId="0" borderId="0" xfId="0" applyFont="1"/>
    <xf numFmtId="0" fontId="14" fillId="0" borderId="0" xfId="0" applyFont="1"/>
    <xf numFmtId="0" fontId="15" fillId="0" borderId="0" xfId="0" applyFont="1"/>
    <xf numFmtId="0" fontId="14" fillId="2" borderId="0" xfId="0" applyFont="1" applyFill="1"/>
    <xf numFmtId="0" fontId="15" fillId="2" borderId="0" xfId="0" applyFont="1" applyFill="1"/>
    <xf numFmtId="0" fontId="16" fillId="4" borderId="0" xfId="0" applyFont="1" applyFill="1" applyAlignment="1">
      <alignment vertical="center"/>
    </xf>
    <xf numFmtId="0" fontId="17" fillId="4" borderId="0" xfId="0" applyFont="1" applyFill="1"/>
    <xf numFmtId="0" fontId="1" fillId="2" borderId="0" xfId="0" applyFont="1" applyFill="1"/>
    <xf numFmtId="0" fontId="18" fillId="2" borderId="0" xfId="0" applyFont="1" applyFill="1" applyAlignment="1">
      <alignment horizontal="left" vertical="center" indent="1"/>
    </xf>
    <xf numFmtId="0" fontId="19" fillId="2" borderId="0" xfId="0" applyFont="1" applyFill="1" applyAlignment="1">
      <alignment horizontal="left" vertical="center" indent="1"/>
    </xf>
    <xf numFmtId="0" fontId="15" fillId="2" borderId="0" xfId="0" applyFont="1" applyFill="1" applyAlignment="1">
      <alignment horizontal="left" vertical="top" indent="1"/>
    </xf>
    <xf numFmtId="0" fontId="15" fillId="2" borderId="0" xfId="0" quotePrefix="1" applyFont="1" applyFill="1"/>
    <xf numFmtId="0" fontId="15" fillId="2" borderId="0" xfId="0" applyFont="1" applyFill="1" applyAlignment="1">
      <alignment horizontal="left" vertical="top" indent="2"/>
    </xf>
    <xf numFmtId="0" fontId="20" fillId="2" borderId="0" xfId="0" applyFont="1" applyFill="1" applyAlignment="1">
      <alignment horizontal="left" vertical="center" indent="1"/>
    </xf>
    <xf numFmtId="0" fontId="21" fillId="2" borderId="0" xfId="0" applyFont="1" applyFill="1" applyAlignment="1">
      <alignment horizontal="left" vertical="center" indent="1"/>
    </xf>
    <xf numFmtId="0" fontId="16" fillId="5" borderId="0" xfId="0" applyFont="1" applyFill="1" applyAlignment="1">
      <alignment horizontal="left" vertical="center" indent="1"/>
    </xf>
    <xf numFmtId="0" fontId="1" fillId="5" borderId="0" xfId="0" applyFont="1" applyFill="1"/>
    <xf numFmtId="0" fontId="18" fillId="2" borderId="0" xfId="0" applyFont="1" applyFill="1" applyAlignment="1">
      <alignment horizontal="right" vertical="center" indent="1"/>
    </xf>
    <xf numFmtId="0" fontId="22" fillId="2" borderId="0" xfId="0" applyFont="1" applyFill="1"/>
    <xf numFmtId="0" fontId="22" fillId="2" borderId="0" xfId="0" applyFont="1" applyFill="1" applyAlignment="1">
      <alignment horizontal="left" vertical="center" inden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/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>
      <alignment horizontal="left" vertical="center" indent="1"/>
    </xf>
    <xf numFmtId="0" fontId="16" fillId="6" borderId="0" xfId="0" applyFont="1" applyFill="1" applyAlignment="1">
      <alignment horizontal="left" vertical="center" indent="1"/>
    </xf>
    <xf numFmtId="0" fontId="1" fillId="6" borderId="0" xfId="0" applyFont="1" applyFill="1"/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vertical="center"/>
    </xf>
    <xf numFmtId="0" fontId="25" fillId="2" borderId="0" xfId="0" applyFont="1" applyFill="1"/>
    <xf numFmtId="0" fontId="26" fillId="5" borderId="0" xfId="0" applyFont="1" applyFill="1" applyAlignment="1">
      <alignment horizontal="left" vertical="center" indent="1"/>
    </xf>
    <xf numFmtId="0" fontId="27" fillId="5" borderId="0" xfId="0" applyFont="1" applyFill="1"/>
    <xf numFmtId="0" fontId="28" fillId="2" borderId="0" xfId="0" applyFont="1" applyFill="1" applyAlignment="1">
      <alignment horizontal="left" vertical="center" indent="1"/>
    </xf>
    <xf numFmtId="0" fontId="27" fillId="2" borderId="0" xfId="0" applyFont="1" applyFill="1"/>
    <xf numFmtId="0" fontId="29" fillId="7" borderId="5" xfId="0" applyFont="1" applyFill="1" applyBorder="1" applyAlignment="1">
      <alignment horizontal="center" wrapText="1"/>
    </xf>
    <xf numFmtId="0" fontId="30" fillId="2" borderId="0" xfId="0" applyFont="1" applyFill="1"/>
    <xf numFmtId="0" fontId="31" fillId="0" borderId="5" xfId="0" applyFont="1" applyBorder="1" applyAlignment="1" applyProtection="1">
      <alignment horizontal="center" vertical="center" wrapText="1" readingOrder="1"/>
      <protection locked="0"/>
    </xf>
    <xf numFmtId="0" fontId="32" fillId="2" borderId="0" xfId="0" applyFont="1" applyFill="1" applyAlignment="1">
      <alignment vertical="center" wrapText="1" readingOrder="1"/>
    </xf>
    <xf numFmtId="0" fontId="32" fillId="2" borderId="0" xfId="0" applyFont="1" applyFill="1" applyAlignment="1">
      <alignment horizontal="left" vertical="center" wrapText="1" readingOrder="1"/>
    </xf>
    <xf numFmtId="0" fontId="32" fillId="2" borderId="0" xfId="0" applyFont="1" applyFill="1" applyAlignment="1">
      <alignment horizontal="center" vertical="center" wrapText="1" readingOrder="1"/>
    </xf>
    <xf numFmtId="0" fontId="33" fillId="2" borderId="0" xfId="0" applyFont="1" applyFill="1" applyAlignment="1">
      <alignment horizontal="left" indent="1"/>
    </xf>
    <xf numFmtId="0" fontId="29" fillId="7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34" fillId="2" borderId="0" xfId="0" applyFont="1" applyFill="1"/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left" vertical="center" indent="1"/>
    </xf>
    <xf numFmtId="0" fontId="6" fillId="5" borderId="0" xfId="0" applyFont="1" applyFill="1"/>
    <xf numFmtId="0" fontId="27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5" fillId="7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28" fillId="2" borderId="0" xfId="0" applyFont="1" applyFill="1" applyAlignment="1">
      <alignment horizontal="left" vertical="center"/>
    </xf>
    <xf numFmtId="0" fontId="36" fillId="2" borderId="0" xfId="0" applyFont="1" applyFill="1" applyAlignment="1">
      <alignment vertical="center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>
      <alignment horizontal="center" vertical="center"/>
    </xf>
    <xf numFmtId="0" fontId="37" fillId="5" borderId="0" xfId="0" applyFont="1" applyFill="1" applyAlignment="1">
      <alignment horizontal="left" vertical="center" indent="1"/>
    </xf>
    <xf numFmtId="0" fontId="7" fillId="2" borderId="0" xfId="0" applyFont="1" applyFill="1" applyAlignment="1">
      <alignment vertical="center"/>
    </xf>
    <xf numFmtId="0" fontId="6" fillId="2" borderId="0" xfId="0" applyFont="1" applyFill="1"/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38" fillId="2" borderId="0" xfId="0" applyFont="1" applyFill="1" applyAlignment="1">
      <alignment vertical="center"/>
    </xf>
    <xf numFmtId="0" fontId="3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right" vertical="center"/>
    </xf>
    <xf numFmtId="0" fontId="40" fillId="2" borderId="0" xfId="0" applyFont="1" applyFill="1" applyAlignment="1">
      <alignment vertical="center"/>
    </xf>
    <xf numFmtId="0" fontId="41" fillId="2" borderId="0" xfId="0" applyFont="1" applyFill="1" applyAlignment="1">
      <alignment horizontal="left" vertical="center"/>
    </xf>
    <xf numFmtId="9" fontId="42" fillId="2" borderId="0" xfId="2" applyFont="1" applyFill="1" applyAlignment="1">
      <alignment horizontal="left" vertical="center"/>
    </xf>
    <xf numFmtId="0" fontId="0" fillId="0" borderId="0" xfId="0" applyAlignment="1">
      <alignment vertical="center"/>
    </xf>
    <xf numFmtId="0" fontId="41" fillId="2" borderId="0" xfId="0" applyFont="1" applyFill="1" applyAlignment="1">
      <alignment vertical="center"/>
    </xf>
    <xf numFmtId="165" fontId="47" fillId="2" borderId="0" xfId="0" applyNumberFormat="1" applyFont="1" applyFill="1" applyAlignment="1">
      <alignment vertical="center"/>
    </xf>
    <xf numFmtId="0" fontId="48" fillId="2" borderId="0" xfId="0" applyFont="1" applyFill="1" applyAlignment="1">
      <alignment vertical="center"/>
    </xf>
    <xf numFmtId="0" fontId="49" fillId="2" borderId="0" xfId="0" applyFont="1" applyFill="1"/>
    <xf numFmtId="0" fontId="0" fillId="2" borderId="0" xfId="0" applyFill="1"/>
    <xf numFmtId="0" fontId="49" fillId="2" borderId="0" xfId="0" applyFont="1" applyFill="1" applyAlignment="1">
      <alignment horizontal="right"/>
    </xf>
    <xf numFmtId="0" fontId="49" fillId="2" borderId="0" xfId="0" applyFont="1" applyFill="1" applyAlignment="1">
      <alignment horizontal="left" indent="1"/>
    </xf>
    <xf numFmtId="0" fontId="49" fillId="2" borderId="0" xfId="0" applyFont="1" applyFill="1" applyAlignment="1">
      <alignment horizontal="right" vertical="center" indent="1"/>
    </xf>
    <xf numFmtId="0" fontId="51" fillId="2" borderId="0" xfId="0" applyFont="1" applyFill="1" applyAlignment="1">
      <alignment horizontal="right" vertical="center" indent="1"/>
    </xf>
    <xf numFmtId="0" fontId="50" fillId="2" borderId="0" xfId="0" applyFont="1" applyFill="1" applyAlignment="1">
      <alignment horizontal="left" vertical="center" indent="1"/>
    </xf>
    <xf numFmtId="0" fontId="49" fillId="2" borderId="0" xfId="0" applyFont="1" applyFill="1" applyAlignment="1">
      <alignment horizontal="center"/>
    </xf>
    <xf numFmtId="0" fontId="49" fillId="0" borderId="0" xfId="0" applyFont="1"/>
    <xf numFmtId="0" fontId="53" fillId="5" borderId="0" xfId="0" applyFont="1" applyFill="1" applyAlignment="1">
      <alignment horizontal="left" vertical="center" indent="1"/>
    </xf>
    <xf numFmtId="0" fontId="52" fillId="5" borderId="0" xfId="0" applyFont="1" applyFill="1"/>
    <xf numFmtId="0" fontId="52" fillId="5" borderId="0" xfId="0" applyFont="1" applyFill="1" applyAlignment="1">
      <alignment horizontal="center"/>
    </xf>
    <xf numFmtId="0" fontId="51" fillId="2" borderId="0" xfId="0" applyFont="1" applyFill="1"/>
    <xf numFmtId="0" fontId="49" fillId="2" borderId="0" xfId="0" applyFont="1" applyFill="1" applyAlignment="1">
      <alignment horizontal="left" vertical="center" indent="1"/>
    </xf>
    <xf numFmtId="0" fontId="58" fillId="2" borderId="0" xfId="0" applyFont="1" applyFill="1"/>
    <xf numFmtId="0" fontId="58" fillId="0" borderId="0" xfId="0" applyFont="1"/>
    <xf numFmtId="0" fontId="61" fillId="0" borderId="0" xfId="0" applyFont="1"/>
    <xf numFmtId="0" fontId="0" fillId="0" borderId="0" xfId="0" applyAlignment="1">
      <alignment horizontal="center"/>
    </xf>
    <xf numFmtId="165" fontId="56" fillId="0" borderId="1" xfId="0" applyNumberFormat="1" applyFont="1" applyBorder="1" applyAlignment="1">
      <alignment horizontal="right" vertical="center"/>
    </xf>
    <xf numFmtId="9" fontId="56" fillId="0" borderId="1" xfId="0" applyNumberFormat="1" applyFont="1" applyBorder="1" applyAlignment="1">
      <alignment horizontal="center" vertical="center"/>
    </xf>
    <xf numFmtId="165" fontId="56" fillId="2" borderId="1" xfId="0" applyNumberFormat="1" applyFont="1" applyFill="1" applyBorder="1" applyAlignment="1">
      <alignment horizontal="right" vertical="center"/>
    </xf>
    <xf numFmtId="9" fontId="56" fillId="2" borderId="1" xfId="0" applyNumberFormat="1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justify" vertical="center"/>
    </xf>
    <xf numFmtId="165" fontId="57" fillId="2" borderId="1" xfId="0" applyNumberFormat="1" applyFont="1" applyFill="1" applyBorder="1" applyAlignment="1">
      <alignment horizontal="right" vertical="center"/>
    </xf>
    <xf numFmtId="9" fontId="57" fillId="2" borderId="1" xfId="0" applyNumberFormat="1" applyFont="1" applyFill="1" applyBorder="1" applyAlignment="1">
      <alignment horizontal="center" vertical="center"/>
    </xf>
    <xf numFmtId="165" fontId="56" fillId="0" borderId="1" xfId="0" applyNumberFormat="1" applyFont="1" applyBorder="1" applyAlignment="1">
      <alignment horizontal="justify" vertical="center"/>
    </xf>
    <xf numFmtId="165" fontId="60" fillId="10" borderId="1" xfId="0" applyNumberFormat="1" applyFont="1" applyFill="1" applyBorder="1" applyAlignment="1">
      <alignment horizontal="right" vertical="center"/>
    </xf>
    <xf numFmtId="0" fontId="60" fillId="10" borderId="1" xfId="0" applyFont="1" applyFill="1" applyBorder="1" applyAlignment="1">
      <alignment horizontal="justify" vertical="center" wrapText="1"/>
    </xf>
    <xf numFmtId="165" fontId="60" fillId="10" borderId="1" xfId="0" applyNumberFormat="1" applyFont="1" applyFill="1" applyBorder="1" applyAlignment="1">
      <alignment horizontal="center" vertical="center"/>
    </xf>
    <xf numFmtId="165" fontId="63" fillId="10" borderId="1" xfId="0" applyNumberFormat="1" applyFont="1" applyFill="1" applyBorder="1" applyAlignment="1">
      <alignment horizontal="right" vertical="center"/>
    </xf>
    <xf numFmtId="0" fontId="63" fillId="10" borderId="1" xfId="0" applyFont="1" applyFill="1" applyBorder="1" applyAlignment="1">
      <alignment horizontal="justify" vertical="center" wrapText="1"/>
    </xf>
    <xf numFmtId="165" fontId="63" fillId="10" borderId="1" xfId="0" applyNumberFormat="1" applyFont="1" applyFill="1" applyBorder="1" applyAlignment="1">
      <alignment horizontal="center" vertical="center"/>
    </xf>
    <xf numFmtId="0" fontId="0" fillId="8" borderId="0" xfId="0" applyFill="1"/>
    <xf numFmtId="0" fontId="65" fillId="8" borderId="0" xfId="0" applyFont="1" applyFill="1"/>
    <xf numFmtId="0" fontId="66" fillId="8" borderId="0" xfId="0" applyFont="1" applyFill="1"/>
    <xf numFmtId="166" fontId="0" fillId="0" borderId="1" xfId="0" applyNumberFormat="1" applyBorder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166" fontId="9" fillId="0" borderId="1" xfId="0" applyNumberFormat="1" applyFont="1" applyBorder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11" borderId="1" xfId="0" applyNumberFormat="1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right" vertical="center"/>
    </xf>
    <xf numFmtId="9" fontId="9" fillId="0" borderId="1" xfId="0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73" fillId="12" borderId="1" xfId="0" applyFont="1" applyFill="1" applyBorder="1" applyAlignment="1">
      <alignment vertical="center"/>
    </xf>
    <xf numFmtId="10" fontId="9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66" fontId="0" fillId="0" borderId="0" xfId="0" applyNumberFormat="1" applyAlignment="1">
      <alignment vertical="center"/>
    </xf>
    <xf numFmtId="0" fontId="72" fillId="0" borderId="1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9" borderId="1" xfId="0" applyFill="1" applyBorder="1" applyAlignment="1">
      <alignment vertical="center"/>
    </xf>
    <xf numFmtId="0" fontId="9" fillId="9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left" vertical="center" wrapText="1"/>
    </xf>
    <xf numFmtId="166" fontId="65" fillId="0" borderId="1" xfId="0" applyNumberFormat="1" applyFont="1" applyBorder="1" applyAlignment="1">
      <alignment horizontal="right" vertical="center"/>
    </xf>
    <xf numFmtId="0" fontId="9" fillId="15" borderId="1" xfId="0" applyFont="1" applyFill="1" applyBorder="1" applyAlignment="1">
      <alignment vertical="center" wrapText="1"/>
    </xf>
    <xf numFmtId="166" fontId="9" fillId="15" borderId="1" xfId="0" applyNumberFormat="1" applyFont="1" applyFill="1" applyBorder="1" applyAlignment="1">
      <alignment vertical="center"/>
    </xf>
    <xf numFmtId="0" fontId="65" fillId="0" borderId="0" xfId="0" applyFont="1" applyAlignment="1">
      <alignment vertical="center"/>
    </xf>
    <xf numFmtId="0" fontId="65" fillId="0" borderId="1" xfId="0" applyFont="1" applyBorder="1" applyAlignment="1">
      <alignment horizontal="left" vertical="center" wrapText="1"/>
    </xf>
    <xf numFmtId="166" fontId="78" fillId="0" borderId="1" xfId="0" applyNumberFormat="1" applyFont="1" applyBorder="1" applyAlignment="1">
      <alignment horizontal="right" vertical="center"/>
    </xf>
    <xf numFmtId="166" fontId="65" fillId="0" borderId="0" xfId="0" applyNumberFormat="1" applyFont="1" applyAlignment="1">
      <alignment vertical="center"/>
    </xf>
    <xf numFmtId="0" fontId="78" fillId="0" borderId="1" xfId="0" applyFont="1" applyBorder="1" applyAlignment="1">
      <alignment vertical="center" wrapText="1"/>
    </xf>
    <xf numFmtId="166" fontId="78" fillId="0" borderId="1" xfId="0" applyNumberFormat="1" applyFont="1" applyBorder="1" applyAlignment="1">
      <alignment vertical="center"/>
    </xf>
    <xf numFmtId="0" fontId="65" fillId="9" borderId="1" xfId="0" applyFont="1" applyFill="1" applyBorder="1" applyAlignment="1">
      <alignment horizontal="left" vertical="center" wrapText="1"/>
    </xf>
    <xf numFmtId="166" fontId="78" fillId="9" borderId="1" xfId="0" applyNumberFormat="1" applyFont="1" applyFill="1" applyBorder="1" applyAlignment="1">
      <alignment horizontal="right" vertical="center"/>
    </xf>
    <xf numFmtId="0" fontId="56" fillId="2" borderId="1" xfId="0" applyFont="1" applyFill="1" applyBorder="1" applyAlignment="1">
      <alignment vertical="center"/>
    </xf>
    <xf numFmtId="0" fontId="79" fillId="0" borderId="1" xfId="0" applyFont="1" applyBorder="1" applyAlignment="1">
      <alignment horizontal="justify" vertical="center" wrapText="1"/>
    </xf>
    <xf numFmtId="0" fontId="80" fillId="2" borderId="0" xfId="0" applyFont="1" applyFill="1"/>
    <xf numFmtId="0" fontId="80" fillId="2" borderId="0" xfId="0" applyFont="1" applyFill="1" applyAlignment="1">
      <alignment horizontal="center"/>
    </xf>
    <xf numFmtId="0" fontId="85" fillId="8" borderId="0" xfId="0" applyFont="1" applyFill="1"/>
    <xf numFmtId="0" fontId="13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wrapText="1"/>
    </xf>
    <xf numFmtId="0" fontId="29" fillId="7" borderId="19" xfId="0" applyFont="1" applyFill="1" applyBorder="1" applyAlignment="1">
      <alignment horizontal="center" vertical="center"/>
    </xf>
    <xf numFmtId="9" fontId="2" fillId="0" borderId="5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 applyProtection="1">
      <alignment vertical="center"/>
      <protection locked="0"/>
    </xf>
    <xf numFmtId="169" fontId="2" fillId="0" borderId="5" xfId="0" applyNumberFormat="1" applyFont="1" applyBorder="1" applyAlignment="1" applyProtection="1">
      <alignment vertical="center"/>
      <protection locked="0"/>
    </xf>
    <xf numFmtId="9" fontId="86" fillId="0" borderId="5" xfId="0" applyNumberFormat="1" applyFont="1" applyBorder="1" applyAlignment="1" applyProtection="1">
      <alignment horizontal="center" vertical="center"/>
      <protection locked="0"/>
    </xf>
    <xf numFmtId="165" fontId="86" fillId="0" borderId="5" xfId="0" applyNumberFormat="1" applyFont="1" applyBorder="1" applyAlignment="1" applyProtection="1">
      <alignment vertical="center"/>
      <protection locked="0"/>
    </xf>
    <xf numFmtId="0" fontId="54" fillId="10" borderId="1" xfId="0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Alignment="1">
      <alignment vertical="center"/>
    </xf>
    <xf numFmtId="0" fontId="0" fillId="0" borderId="0" xfId="0" applyAlignment="1">
      <alignment wrapText="1"/>
    </xf>
    <xf numFmtId="0" fontId="18" fillId="2" borderId="0" xfId="0" applyFont="1" applyFill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vertical="center"/>
    </xf>
    <xf numFmtId="0" fontId="9" fillId="9" borderId="1" xfId="0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  <xf numFmtId="0" fontId="91" fillId="2" borderId="1" xfId="0" applyFont="1" applyFill="1" applyBorder="1" applyAlignment="1">
      <alignment horizontal="center" vertical="center" wrapText="1"/>
    </xf>
    <xf numFmtId="0" fontId="91" fillId="0" borderId="1" xfId="0" applyFont="1" applyBorder="1" applyAlignment="1">
      <alignment horizontal="justify" vertical="center" wrapText="1"/>
    </xf>
    <xf numFmtId="0" fontId="58" fillId="8" borderId="0" xfId="0" applyFont="1" applyFill="1" applyAlignment="1">
      <alignment horizontal="left" vertical="top" wrapText="1"/>
    </xf>
    <xf numFmtId="0" fontId="80" fillId="8" borderId="0" xfId="0" applyFont="1" applyFill="1" applyAlignment="1">
      <alignment horizontal="left" vertical="top" wrapText="1"/>
    </xf>
    <xf numFmtId="0" fontId="64" fillId="8" borderId="0" xfId="0" applyFont="1" applyFill="1" applyAlignment="1">
      <alignment horizontal="center"/>
    </xf>
    <xf numFmtId="0" fontId="88" fillId="8" borderId="0" xfId="0" applyFont="1" applyFill="1" applyAlignment="1">
      <alignment horizontal="center"/>
    </xf>
    <xf numFmtId="0" fontId="87" fillId="8" borderId="0" xfId="0" applyFont="1" applyFill="1" applyAlignment="1">
      <alignment horizontal="center" wrapText="1"/>
    </xf>
    <xf numFmtId="0" fontId="70" fillId="8" borderId="0" xfId="0" applyFont="1" applyFill="1" applyAlignment="1">
      <alignment horizontal="center"/>
    </xf>
    <xf numFmtId="0" fontId="69" fillId="8" borderId="0" xfId="0" applyFont="1" applyFill="1" applyAlignment="1">
      <alignment horizontal="center"/>
    </xf>
    <xf numFmtId="0" fontId="68" fillId="8" borderId="0" xfId="0" applyFont="1" applyFill="1" applyAlignment="1">
      <alignment horizontal="center"/>
    </xf>
    <xf numFmtId="0" fontId="67" fillId="8" borderId="0" xfId="0" applyFont="1" applyFill="1" applyAlignment="1">
      <alignment horizontal="center"/>
    </xf>
    <xf numFmtId="0" fontId="69" fillId="8" borderId="0" xfId="0" applyFont="1" applyFill="1" applyAlignment="1">
      <alignment horizontal="center" wrapText="1"/>
    </xf>
    <xf numFmtId="0" fontId="13" fillId="8" borderId="14" xfId="0" applyFont="1" applyFill="1" applyBorder="1" applyAlignment="1">
      <alignment horizontal="center" vertical="top" wrapText="1"/>
    </xf>
    <xf numFmtId="0" fontId="13" fillId="8" borderId="6" xfId="0" applyFont="1" applyFill="1" applyBorder="1" applyAlignment="1">
      <alignment horizontal="center" vertical="top" wrapText="1"/>
    </xf>
    <xf numFmtId="0" fontId="13" fillId="8" borderId="15" xfId="0" applyFont="1" applyFill="1" applyBorder="1" applyAlignment="1">
      <alignment horizontal="center" vertical="top" wrapText="1"/>
    </xf>
    <xf numFmtId="0" fontId="13" fillId="8" borderId="16" xfId="0" applyFont="1" applyFill="1" applyBorder="1" applyAlignment="1">
      <alignment horizontal="center" vertical="top" wrapText="1"/>
    </xf>
    <xf numFmtId="0" fontId="13" fillId="8" borderId="0" xfId="0" applyFont="1" applyFill="1" applyAlignment="1">
      <alignment horizontal="center" vertical="top" wrapText="1"/>
    </xf>
    <xf numFmtId="0" fontId="13" fillId="8" borderId="12" xfId="0" applyFont="1" applyFill="1" applyBorder="1" applyAlignment="1">
      <alignment horizontal="center" vertical="top" wrapText="1"/>
    </xf>
    <xf numFmtId="0" fontId="13" fillId="8" borderId="17" xfId="0" applyFont="1" applyFill="1" applyBorder="1" applyAlignment="1">
      <alignment horizontal="center" vertical="top" wrapText="1"/>
    </xf>
    <xf numFmtId="0" fontId="13" fillId="8" borderId="18" xfId="0" applyFont="1" applyFill="1" applyBorder="1" applyAlignment="1">
      <alignment horizontal="center" vertical="top" wrapText="1"/>
    </xf>
    <xf numFmtId="0" fontId="13" fillId="8" borderId="13" xfId="0" applyFont="1" applyFill="1" applyBorder="1" applyAlignment="1">
      <alignment horizontal="center" vertical="top" wrapText="1"/>
    </xf>
    <xf numFmtId="0" fontId="44" fillId="0" borderId="2" xfId="0" applyFont="1" applyBorder="1" applyAlignment="1" applyProtection="1">
      <alignment horizontal="left" vertical="center" indent="1"/>
      <protection locked="0"/>
    </xf>
    <xf numFmtId="0" fontId="44" fillId="0" borderId="3" xfId="0" applyFont="1" applyBorder="1" applyAlignment="1" applyProtection="1">
      <alignment horizontal="left" vertical="center" indent="1"/>
      <protection locked="0"/>
    </xf>
    <xf numFmtId="0" fontId="44" fillId="0" borderId="4" xfId="0" applyFont="1" applyBorder="1" applyAlignment="1" applyProtection="1">
      <alignment horizontal="left" vertical="center" indent="1"/>
      <protection locked="0"/>
    </xf>
    <xf numFmtId="0" fontId="44" fillId="8" borderId="2" xfId="0" applyFont="1" applyFill="1" applyBorder="1" applyAlignment="1" applyProtection="1">
      <alignment horizontal="left" vertical="center" wrapText="1" indent="1"/>
      <protection locked="0"/>
    </xf>
    <xf numFmtId="0" fontId="44" fillId="8" borderId="3" xfId="0" applyFont="1" applyFill="1" applyBorder="1" applyAlignment="1" applyProtection="1">
      <alignment horizontal="left" vertical="center" wrapText="1" indent="1"/>
      <protection locked="0"/>
    </xf>
    <xf numFmtId="0" fontId="44" fillId="8" borderId="4" xfId="0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8" fontId="2" fillId="0" borderId="2" xfId="0" applyNumberFormat="1" applyFont="1" applyBorder="1" applyAlignment="1" applyProtection="1">
      <alignment horizontal="center" vertical="center" wrapText="1"/>
      <protection locked="0"/>
    </xf>
    <xf numFmtId="168" fontId="2" fillId="0" borderId="4" xfId="0" applyNumberFormat="1" applyFont="1" applyBorder="1" applyAlignment="1" applyProtection="1">
      <alignment horizontal="center" vertical="center" wrapText="1"/>
      <protection locked="0"/>
    </xf>
    <xf numFmtId="0" fontId="29" fillId="7" borderId="5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 indent="1"/>
      <protection locked="0"/>
    </xf>
    <xf numFmtId="0" fontId="31" fillId="0" borderId="5" xfId="0" applyFont="1" applyBorder="1" applyAlignment="1" applyProtection="1">
      <alignment horizontal="left" vertical="center" wrapText="1" readingOrder="1"/>
      <protection locked="0"/>
    </xf>
    <xf numFmtId="164" fontId="43" fillId="0" borderId="2" xfId="1" applyNumberFormat="1" applyFont="1" applyBorder="1" applyAlignment="1" applyProtection="1">
      <alignment horizontal="left" vertical="center" wrapText="1" indent="1"/>
      <protection locked="0"/>
    </xf>
    <xf numFmtId="164" fontId="2" fillId="0" borderId="3" xfId="0" applyNumberFormat="1" applyFont="1" applyBorder="1" applyAlignment="1" applyProtection="1">
      <alignment horizontal="left" vertical="center" wrapText="1" indent="1"/>
      <protection locked="0"/>
    </xf>
    <xf numFmtId="164" fontId="2" fillId="0" borderId="4" xfId="0" applyNumberFormat="1" applyFont="1" applyBorder="1" applyAlignment="1" applyProtection="1">
      <alignment horizontal="left" vertical="center" wrapText="1" indent="1"/>
      <protection locked="0"/>
    </xf>
    <xf numFmtId="0" fontId="41" fillId="2" borderId="0" xfId="0" applyFont="1" applyFill="1" applyAlignment="1">
      <alignment horizontal="right" vertical="center"/>
    </xf>
    <xf numFmtId="0" fontId="45" fillId="8" borderId="2" xfId="0" applyFont="1" applyFill="1" applyBorder="1" applyAlignment="1" applyProtection="1">
      <alignment horizontal="left" vertical="center" wrapText="1" indent="1"/>
      <protection locked="0"/>
    </xf>
    <xf numFmtId="0" fontId="45" fillId="8" borderId="3" xfId="0" applyFont="1" applyFill="1" applyBorder="1" applyAlignment="1" applyProtection="1">
      <alignment horizontal="left" vertical="center" wrapText="1" indent="1"/>
      <protection locked="0"/>
    </xf>
    <xf numFmtId="0" fontId="45" fillId="8" borderId="4" xfId="0" applyFont="1" applyFill="1" applyBorder="1" applyAlignment="1" applyProtection="1">
      <alignment horizontal="left" vertical="center" wrapText="1" indent="1"/>
      <protection locked="0"/>
    </xf>
    <xf numFmtId="164" fontId="2" fillId="0" borderId="2" xfId="0" applyNumberFormat="1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167" fontId="2" fillId="0" borderId="2" xfId="0" applyNumberFormat="1" applyFont="1" applyBorder="1" applyAlignment="1" applyProtection="1">
      <alignment horizontal="center" vertical="center" wrapText="1"/>
      <protection locked="0"/>
    </xf>
    <xf numFmtId="167" fontId="2" fillId="0" borderId="4" xfId="0" applyNumberFormat="1" applyFont="1" applyBorder="1" applyAlignment="1" applyProtection="1">
      <alignment horizontal="center" vertical="center" wrapText="1"/>
      <protection locked="0"/>
    </xf>
    <xf numFmtId="0" fontId="39" fillId="2" borderId="6" xfId="0" applyFont="1" applyFill="1" applyBorder="1" applyAlignment="1">
      <alignment horizontal="center" vertical="top"/>
    </xf>
    <xf numFmtId="14" fontId="31" fillId="8" borderId="2" xfId="0" applyNumberFormat="1" applyFont="1" applyFill="1" applyBorder="1" applyAlignment="1">
      <alignment horizontal="center" vertical="center"/>
    </xf>
    <xf numFmtId="0" fontId="31" fillId="8" borderId="4" xfId="0" applyFont="1" applyFill="1" applyBorder="1" applyAlignment="1">
      <alignment horizontal="center" vertical="center"/>
    </xf>
    <xf numFmtId="14" fontId="44" fillId="0" borderId="2" xfId="0" applyNumberFormat="1" applyFont="1" applyBorder="1" applyAlignment="1" applyProtection="1">
      <alignment horizontal="center" vertical="center"/>
      <protection locked="0"/>
    </xf>
    <xf numFmtId="0" fontId="44" fillId="0" borderId="4" xfId="0" applyFont="1" applyBorder="1" applyAlignment="1" applyProtection="1">
      <alignment horizontal="center" vertical="center"/>
      <protection locked="0"/>
    </xf>
    <xf numFmtId="165" fontId="47" fillId="0" borderId="2" xfId="0" applyNumberFormat="1" applyFont="1" applyBorder="1" applyAlignment="1">
      <alignment horizontal="center" vertical="center"/>
    </xf>
    <xf numFmtId="165" fontId="47" fillId="0" borderId="4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46" fillId="0" borderId="14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9" fontId="47" fillId="0" borderId="2" xfId="0" applyNumberFormat="1" applyFont="1" applyBorder="1" applyAlignment="1">
      <alignment horizontal="center" vertical="center"/>
    </xf>
    <xf numFmtId="9" fontId="47" fillId="0" borderId="4" xfId="0" applyNumberFormat="1" applyFont="1" applyBorder="1" applyAlignment="1">
      <alignment horizontal="center" vertical="center"/>
    </xf>
    <xf numFmtId="0" fontId="84" fillId="2" borderId="14" xfId="0" applyFont="1" applyFill="1" applyBorder="1" applyAlignment="1">
      <alignment horizontal="left" vertical="top" wrapText="1"/>
    </xf>
    <xf numFmtId="0" fontId="84" fillId="2" borderId="6" xfId="0" applyFont="1" applyFill="1" applyBorder="1" applyAlignment="1">
      <alignment horizontal="left" vertical="top"/>
    </xf>
    <xf numFmtId="0" fontId="84" fillId="2" borderId="15" xfId="0" applyFont="1" applyFill="1" applyBorder="1" applyAlignment="1">
      <alignment horizontal="left" vertical="top"/>
    </xf>
    <xf numFmtId="0" fontId="84" fillId="2" borderId="16" xfId="0" applyFont="1" applyFill="1" applyBorder="1" applyAlignment="1">
      <alignment horizontal="left" vertical="top"/>
    </xf>
    <xf numFmtId="0" fontId="84" fillId="2" borderId="0" xfId="0" applyFont="1" applyFill="1" applyAlignment="1">
      <alignment horizontal="left" vertical="top"/>
    </xf>
    <xf numFmtId="0" fontId="84" fillId="2" borderId="12" xfId="0" applyFont="1" applyFill="1" applyBorder="1" applyAlignment="1">
      <alignment horizontal="left" vertical="top"/>
    </xf>
    <xf numFmtId="0" fontId="84" fillId="2" borderId="17" xfId="0" applyFont="1" applyFill="1" applyBorder="1" applyAlignment="1">
      <alignment horizontal="left" vertical="top"/>
    </xf>
    <xf numFmtId="0" fontId="84" fillId="2" borderId="18" xfId="0" applyFont="1" applyFill="1" applyBorder="1" applyAlignment="1">
      <alignment horizontal="left" vertical="top"/>
    </xf>
    <xf numFmtId="0" fontId="84" fillId="2" borderId="13" xfId="0" applyFont="1" applyFill="1" applyBorder="1" applyAlignment="1">
      <alignment horizontal="left" vertical="top"/>
    </xf>
    <xf numFmtId="0" fontId="81" fillId="2" borderId="14" xfId="0" applyFont="1" applyFill="1" applyBorder="1" applyAlignment="1">
      <alignment horizontal="left" vertical="top" wrapText="1"/>
    </xf>
    <xf numFmtId="0" fontId="81" fillId="2" borderId="6" xfId="0" applyFont="1" applyFill="1" applyBorder="1" applyAlignment="1">
      <alignment horizontal="left" vertical="top"/>
    </xf>
    <xf numFmtId="0" fontId="81" fillId="2" borderId="15" xfId="0" applyFont="1" applyFill="1" applyBorder="1" applyAlignment="1">
      <alignment horizontal="left" vertical="top"/>
    </xf>
    <xf numFmtId="0" fontId="81" fillId="2" borderId="16" xfId="0" applyFont="1" applyFill="1" applyBorder="1" applyAlignment="1">
      <alignment horizontal="left" vertical="top"/>
    </xf>
    <xf numFmtId="0" fontId="81" fillId="2" borderId="0" xfId="0" applyFont="1" applyFill="1" applyAlignment="1">
      <alignment horizontal="left" vertical="top"/>
    </xf>
    <xf numFmtId="0" fontId="81" fillId="2" borderId="12" xfId="0" applyFont="1" applyFill="1" applyBorder="1" applyAlignment="1">
      <alignment horizontal="left" vertical="top"/>
    </xf>
    <xf numFmtId="0" fontId="81" fillId="2" borderId="17" xfId="0" applyFont="1" applyFill="1" applyBorder="1" applyAlignment="1">
      <alignment horizontal="left" vertical="top"/>
    </xf>
    <xf numFmtId="0" fontId="81" fillId="2" borderId="18" xfId="0" applyFont="1" applyFill="1" applyBorder="1" applyAlignment="1">
      <alignment horizontal="left" vertical="top"/>
    </xf>
    <xf numFmtId="0" fontId="81" fillId="2" borderId="13" xfId="0" applyFont="1" applyFill="1" applyBorder="1" applyAlignment="1">
      <alignment horizontal="left" vertical="top"/>
    </xf>
    <xf numFmtId="0" fontId="82" fillId="2" borderId="14" xfId="0" applyFont="1" applyFill="1" applyBorder="1" applyAlignment="1">
      <alignment horizontal="left" vertical="top" wrapText="1"/>
    </xf>
    <xf numFmtId="0" fontId="83" fillId="2" borderId="6" xfId="0" applyFont="1" applyFill="1" applyBorder="1" applyAlignment="1">
      <alignment horizontal="left" vertical="top"/>
    </xf>
    <xf numFmtId="0" fontId="83" fillId="2" borderId="15" xfId="0" applyFont="1" applyFill="1" applyBorder="1" applyAlignment="1">
      <alignment horizontal="left" vertical="top"/>
    </xf>
    <xf numFmtId="0" fontId="83" fillId="2" borderId="16" xfId="0" applyFont="1" applyFill="1" applyBorder="1" applyAlignment="1">
      <alignment horizontal="left" vertical="top"/>
    </xf>
    <xf numFmtId="0" fontId="83" fillId="2" borderId="0" xfId="0" applyFont="1" applyFill="1" applyAlignment="1">
      <alignment horizontal="left" vertical="top"/>
    </xf>
    <xf numFmtId="0" fontId="83" fillId="2" borderId="12" xfId="0" applyFont="1" applyFill="1" applyBorder="1" applyAlignment="1">
      <alignment horizontal="left" vertical="top"/>
    </xf>
    <xf numFmtId="0" fontId="83" fillId="2" borderId="17" xfId="0" applyFont="1" applyFill="1" applyBorder="1" applyAlignment="1">
      <alignment horizontal="left" vertical="top"/>
    </xf>
    <xf numFmtId="0" fontId="83" fillId="2" borderId="18" xfId="0" applyFont="1" applyFill="1" applyBorder="1" applyAlignment="1">
      <alignment horizontal="left" vertical="top"/>
    </xf>
    <xf numFmtId="0" fontId="83" fillId="2" borderId="13" xfId="0" applyFont="1" applyFill="1" applyBorder="1" applyAlignment="1">
      <alignment horizontal="left" vertical="top"/>
    </xf>
    <xf numFmtId="0" fontId="81" fillId="2" borderId="6" xfId="0" applyFont="1" applyFill="1" applyBorder="1" applyAlignment="1">
      <alignment horizontal="left" vertical="top" wrapText="1"/>
    </xf>
    <xf numFmtId="0" fontId="81" fillId="2" borderId="15" xfId="0" applyFont="1" applyFill="1" applyBorder="1" applyAlignment="1">
      <alignment horizontal="left" vertical="top" wrapText="1"/>
    </xf>
    <xf numFmtId="0" fontId="81" fillId="2" borderId="16" xfId="0" applyFont="1" applyFill="1" applyBorder="1" applyAlignment="1">
      <alignment horizontal="left" vertical="top" wrapText="1"/>
    </xf>
    <xf numFmtId="0" fontId="81" fillId="2" borderId="0" xfId="0" applyFont="1" applyFill="1" applyAlignment="1">
      <alignment horizontal="left" vertical="top" wrapText="1"/>
    </xf>
    <xf numFmtId="0" fontId="81" fillId="2" borderId="12" xfId="0" applyFont="1" applyFill="1" applyBorder="1" applyAlignment="1">
      <alignment horizontal="left" vertical="top" wrapText="1"/>
    </xf>
    <xf numFmtId="0" fontId="81" fillId="2" borderId="17" xfId="0" applyFont="1" applyFill="1" applyBorder="1" applyAlignment="1">
      <alignment horizontal="left" vertical="top" wrapText="1"/>
    </xf>
    <xf numFmtId="0" fontId="81" fillId="2" borderId="18" xfId="0" applyFont="1" applyFill="1" applyBorder="1" applyAlignment="1">
      <alignment horizontal="left" vertical="top" wrapText="1"/>
    </xf>
    <xf numFmtId="0" fontId="81" fillId="2" borderId="13" xfId="0" applyFont="1" applyFill="1" applyBorder="1" applyAlignment="1">
      <alignment horizontal="left" vertical="top" wrapText="1"/>
    </xf>
    <xf numFmtId="0" fontId="54" fillId="10" borderId="1" xfId="0" applyFont="1" applyFill="1" applyBorder="1" applyAlignment="1">
      <alignment horizontal="center" vertical="center" wrapText="1"/>
    </xf>
    <xf numFmtId="0" fontId="59" fillId="10" borderId="1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left" vertical="center" wrapText="1"/>
    </xf>
    <xf numFmtId="0" fontId="56" fillId="2" borderId="1" xfId="0" applyFont="1" applyFill="1" applyBorder="1" applyAlignment="1">
      <alignment horizontal="center" vertical="center"/>
    </xf>
    <xf numFmtId="0" fontId="54" fillId="10" borderId="1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62" fillId="10" borderId="1" xfId="0" applyFont="1" applyFill="1" applyBorder="1" applyAlignment="1">
      <alignment horizontal="center" vertical="center"/>
    </xf>
    <xf numFmtId="0" fontId="80" fillId="2" borderId="0" xfId="0" applyFont="1" applyFill="1" applyAlignment="1">
      <alignment horizontal="left"/>
    </xf>
    <xf numFmtId="0" fontId="7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0" borderId="4" xfId="0" applyNumberFormat="1" applyFont="1" applyBorder="1" applyAlignment="1">
      <alignment horizontal="right" vertical="center"/>
    </xf>
    <xf numFmtId="10" fontId="9" fillId="13" borderId="2" xfId="0" applyNumberFormat="1" applyFont="1" applyFill="1" applyBorder="1" applyAlignment="1">
      <alignment horizontal="center" vertical="center"/>
    </xf>
    <xf numFmtId="10" fontId="9" fillId="13" borderId="4" xfId="0" applyNumberFormat="1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9" fillId="14" borderId="11" xfId="0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5" fillId="9" borderId="8" xfId="0" applyFont="1" applyFill="1" applyBorder="1" applyAlignment="1">
      <alignment horizontal="center" vertical="center"/>
    </xf>
    <xf numFmtId="0" fontId="65" fillId="9" borderId="7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 wrapText="1"/>
    </xf>
    <xf numFmtId="0" fontId="72" fillId="11" borderId="9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78" fillId="9" borderId="1" xfId="0" applyFont="1" applyFill="1" applyBorder="1" applyAlignment="1">
      <alignment horizontal="center" vertical="center" wrapText="1"/>
    </xf>
    <xf numFmtId="0" fontId="78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201"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rgb="FF9C0006"/>
      </font>
      <fill>
        <patternFill patternType="solid">
          <bgColor rgb="FFECEFF2"/>
        </patternFill>
      </fill>
    </dxf>
    <dxf>
      <font>
        <color theme="0" tint="-0.34998626667073579"/>
      </font>
    </dxf>
    <dxf>
      <font>
        <color rgb="FF9C0006"/>
      </font>
      <fill>
        <patternFill patternType="solid">
          <bgColor rgb="FFECEFF2"/>
        </patternFill>
      </fill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ECEFF2"/>
      <color rgb="FFD9D9D9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114300</xdr:rowOff>
    </xdr:from>
    <xdr:to>
      <xdr:col>11</xdr:col>
      <xdr:colOff>29890</xdr:colOff>
      <xdr:row>7</xdr:row>
      <xdr:rowOff>102840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92C60B4-CF98-4661-965D-D35FE15D2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482600"/>
          <a:ext cx="6383065" cy="1115665"/>
        </a:xfrm>
        <a:prstGeom prst="rect">
          <a:avLst/>
        </a:prstGeom>
      </xdr:spPr>
    </xdr:pic>
    <xdr:clientData/>
  </xdr:twoCellAnchor>
  <xdr:twoCellAnchor editAs="oneCell">
    <xdr:from>
      <xdr:col>7</xdr:col>
      <xdr:colOff>464335</xdr:colOff>
      <xdr:row>40</xdr:row>
      <xdr:rowOff>0</xdr:rowOff>
    </xdr:from>
    <xdr:to>
      <xdr:col>9</xdr:col>
      <xdr:colOff>487457</xdr:colOff>
      <xdr:row>42</xdr:row>
      <xdr:rowOff>144983</xdr:rowOff>
    </xdr:to>
    <xdr:pic>
      <xdr:nvPicPr>
        <xdr:cNvPr id="6" name="Imagem 5" descr="A close-up of a logo&#10;&#10;Description automatically generated">
          <a:extLst>
            <a:ext uri="{FF2B5EF4-FFF2-40B4-BE49-F238E27FC236}">
              <a16:creationId xmlns:a16="http://schemas.microsoft.com/office/drawing/2014/main" id="{3DDC299E-86F6-4BE8-96C8-2678D555B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93385" y="9058275"/>
          <a:ext cx="1242322" cy="525983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40</xdr:row>
      <xdr:rowOff>57150</xdr:rowOff>
    </xdr:from>
    <xdr:to>
      <xdr:col>7</xdr:col>
      <xdr:colOff>320675</xdr:colOff>
      <xdr:row>42</xdr:row>
      <xdr:rowOff>94878</xdr:rowOff>
    </xdr:to>
    <xdr:pic>
      <xdr:nvPicPr>
        <xdr:cNvPr id="3" name="Imagem 1" descr="A red square with black text&#10;&#10;Description automatically generated">
          <a:extLst>
            <a:ext uri="{FF2B5EF4-FFF2-40B4-BE49-F238E27FC236}">
              <a16:creationId xmlns:a16="http://schemas.microsoft.com/office/drawing/2014/main" id="{1D2A72E0-8FF6-41D6-841C-E9A15EF1D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9115425"/>
          <a:ext cx="1225550" cy="41872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Qualidade/Modelos%20e%20Impressos/Decis&#227;o%20Favoravel%20de%20Financiamento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%20Rodrigues\Dropbox\DGPM%20SGQ%20(Working%20Folder)\03%20-%20Working%20Folder\01%20Modelos%20e%20Impressos\PN%201\PN%201%202\PN_1_2_6\Modelo%20Decis&#227;o%20Favor&#225;vel%20Financi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Projeto"/>
      <sheetName val="Orçamento"/>
      <sheetName val="Legenda"/>
    </sheetNames>
    <sheetDataSet>
      <sheetData sheetId="0"/>
      <sheetData sheetId="1"/>
      <sheetData sheetId="2">
        <row r="137">
          <cell r="G137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/>
  </sheetViews>
  <sheetFormatPr defaultRowHeight="15" x14ac:dyDescent="0.25"/>
  <cols>
    <col min="1" max="1" width="2.5703125" customWidth="1"/>
    <col min="10" max="10" width="10.85546875" customWidth="1"/>
  </cols>
  <sheetData>
    <row r="1" spans="1:10" x14ac:dyDescent="0.25">
      <c r="A1" s="111"/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ht="30" x14ac:dyDescent="0.4">
      <c r="A5" s="111"/>
      <c r="B5" s="177"/>
      <c r="C5" s="177"/>
      <c r="D5" s="111"/>
      <c r="E5" s="111"/>
      <c r="F5" s="111"/>
      <c r="G5" s="111"/>
      <c r="H5" s="111"/>
      <c r="I5" s="111"/>
      <c r="J5" s="111"/>
    </row>
    <row r="6" spans="1:10" ht="15.75" x14ac:dyDescent="0.25">
      <c r="A6" s="111"/>
      <c r="B6" s="112"/>
      <c r="C6" s="113"/>
      <c r="D6" s="111"/>
      <c r="E6" s="111"/>
      <c r="F6" s="111"/>
      <c r="G6" s="111"/>
      <c r="H6" s="111"/>
      <c r="I6" s="111"/>
      <c r="J6" s="111"/>
    </row>
    <row r="7" spans="1:10" x14ac:dyDescent="0.25">
      <c r="A7" s="111"/>
      <c r="B7" s="111"/>
      <c r="C7" s="111"/>
      <c r="D7" s="111"/>
      <c r="E7" s="111"/>
      <c r="F7" s="111"/>
      <c r="G7" s="111"/>
      <c r="H7" s="111"/>
      <c r="I7" s="111"/>
      <c r="J7" s="111"/>
    </row>
    <row r="8" spans="1:10" x14ac:dyDescent="0.25">
      <c r="A8" s="111"/>
      <c r="B8" s="111"/>
      <c r="C8" s="111"/>
      <c r="D8" s="111"/>
      <c r="E8" s="111"/>
      <c r="F8" s="111"/>
      <c r="G8" s="111"/>
      <c r="H8" s="111"/>
      <c r="I8" s="111"/>
      <c r="J8" s="111"/>
    </row>
    <row r="9" spans="1:10" ht="76.5" customHeight="1" x14ac:dyDescent="0.25">
      <c r="A9" s="111"/>
      <c r="B9" s="111"/>
      <c r="C9" s="111"/>
      <c r="D9" s="111"/>
      <c r="E9" s="111"/>
      <c r="F9" s="111"/>
      <c r="G9" s="111"/>
      <c r="H9" s="111"/>
      <c r="I9" s="111"/>
      <c r="J9" s="111"/>
    </row>
    <row r="10" spans="1:10" x14ac:dyDescent="0.25">
      <c r="A10" s="111"/>
      <c r="B10" s="111"/>
      <c r="C10" s="111"/>
      <c r="D10" s="111"/>
      <c r="E10" s="111"/>
      <c r="F10" s="111"/>
      <c r="G10" s="111"/>
      <c r="H10" s="111"/>
      <c r="I10" s="111"/>
      <c r="J10" s="111"/>
    </row>
    <row r="11" spans="1:10" ht="26.25" x14ac:dyDescent="0.4">
      <c r="A11" s="111"/>
      <c r="B11" s="178" t="s">
        <v>376</v>
      </c>
      <c r="C11" s="178"/>
      <c r="D11" s="178"/>
      <c r="E11" s="178"/>
      <c r="F11" s="178"/>
      <c r="G11" s="178"/>
      <c r="H11" s="178"/>
      <c r="I11" s="178"/>
      <c r="J11" s="178"/>
    </row>
    <row r="12" spans="1:10" x14ac:dyDescent="0.25">
      <c r="A12" s="111"/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ht="21" x14ac:dyDescent="0.35">
      <c r="A13" s="111"/>
      <c r="B13" s="183" t="s">
        <v>377</v>
      </c>
      <c r="C13" s="183"/>
      <c r="D13" s="183"/>
      <c r="E13" s="183"/>
      <c r="F13" s="183"/>
      <c r="G13" s="183"/>
      <c r="H13" s="183"/>
      <c r="I13" s="183"/>
      <c r="J13" s="183"/>
    </row>
    <row r="14" spans="1:10" x14ac:dyDescent="0.25">
      <c r="A14" s="111"/>
      <c r="B14" s="182" t="s">
        <v>595</v>
      </c>
      <c r="C14" s="182"/>
      <c r="D14" s="182"/>
      <c r="E14" s="182"/>
      <c r="F14" s="182"/>
      <c r="G14" s="182"/>
      <c r="H14" s="182"/>
      <c r="I14" s="182"/>
      <c r="J14" s="182"/>
    </row>
    <row r="15" spans="1:10" x14ac:dyDescent="0.25">
      <c r="A15" s="111"/>
      <c r="B15" s="111"/>
      <c r="C15" s="111"/>
      <c r="D15" s="111"/>
      <c r="E15" s="111"/>
      <c r="F15" s="111"/>
      <c r="G15" s="111"/>
      <c r="H15" s="111"/>
      <c r="I15" s="111"/>
      <c r="J15" s="111"/>
    </row>
    <row r="16" spans="1:10" x14ac:dyDescent="0.25">
      <c r="A16" s="111"/>
      <c r="B16" s="181">
        <f>Project!C11</f>
        <v>0</v>
      </c>
      <c r="C16" s="181"/>
      <c r="D16" s="181"/>
      <c r="E16" s="181"/>
      <c r="F16" s="181"/>
      <c r="G16" s="181"/>
      <c r="H16" s="181"/>
      <c r="I16" s="181"/>
      <c r="J16" s="181"/>
    </row>
    <row r="17" spans="1:10" x14ac:dyDescent="0.25">
      <c r="A17" s="111"/>
      <c r="B17" s="111"/>
      <c r="C17" s="111"/>
      <c r="D17" s="111"/>
      <c r="E17" s="111"/>
      <c r="F17" s="111"/>
      <c r="G17" s="111"/>
      <c r="H17" s="111"/>
      <c r="I17" s="111"/>
      <c r="J17" s="111"/>
    </row>
    <row r="18" spans="1:10" x14ac:dyDescent="0.25">
      <c r="A18" s="111"/>
      <c r="B18" s="111"/>
      <c r="C18" s="111"/>
      <c r="D18" s="111"/>
      <c r="E18" s="111"/>
      <c r="F18" s="111"/>
      <c r="G18" s="111"/>
      <c r="H18" s="111"/>
      <c r="I18" s="111"/>
      <c r="J18" s="111"/>
    </row>
    <row r="19" spans="1:10" x14ac:dyDescent="0.25">
      <c r="A19" s="111"/>
      <c r="B19" s="111"/>
      <c r="C19" s="111"/>
      <c r="D19" s="111"/>
      <c r="E19" s="111"/>
      <c r="F19" s="111"/>
      <c r="G19" s="111"/>
      <c r="H19" s="111"/>
      <c r="I19" s="111"/>
      <c r="J19" s="111"/>
    </row>
    <row r="20" spans="1:10" ht="12.95" customHeight="1" x14ac:dyDescent="0.25">
      <c r="A20" s="111"/>
      <c r="B20" s="111"/>
      <c r="C20" s="111"/>
      <c r="D20" s="111"/>
      <c r="E20" s="111"/>
      <c r="F20" s="111"/>
      <c r="G20" s="111"/>
      <c r="H20" s="111"/>
      <c r="I20" s="111"/>
      <c r="J20" s="111"/>
    </row>
    <row r="21" spans="1:10" ht="28.5" x14ac:dyDescent="0.45">
      <c r="A21" s="111"/>
      <c r="B21" s="180">
        <f>Project!C9</f>
        <v>0</v>
      </c>
      <c r="C21" s="180"/>
      <c r="D21" s="180"/>
      <c r="E21" s="180"/>
      <c r="F21" s="180"/>
      <c r="G21" s="180"/>
      <c r="H21" s="180"/>
      <c r="I21" s="180"/>
      <c r="J21" s="180"/>
    </row>
    <row r="22" spans="1:10" ht="23.25" x14ac:dyDescent="0.35">
      <c r="A22" s="111"/>
      <c r="B22" s="179">
        <f>Project!C7</f>
        <v>0</v>
      </c>
      <c r="C22" s="179"/>
      <c r="D22" s="179"/>
      <c r="E22" s="179"/>
      <c r="F22" s="179"/>
      <c r="G22" s="179"/>
      <c r="H22" s="179"/>
      <c r="I22" s="179"/>
      <c r="J22" s="179"/>
    </row>
    <row r="23" spans="1:10" x14ac:dyDescent="0.25">
      <c r="A23" s="111"/>
      <c r="B23" s="184">
        <f>Project!C19</f>
        <v>0</v>
      </c>
      <c r="C23" s="184"/>
      <c r="D23" s="184"/>
      <c r="E23" s="184"/>
      <c r="F23" s="184"/>
      <c r="G23" s="184"/>
      <c r="H23" s="184"/>
      <c r="I23" s="184"/>
      <c r="J23" s="184"/>
    </row>
    <row r="24" spans="1:10" x14ac:dyDescent="0.25">
      <c r="A24" s="111"/>
      <c r="B24" s="111"/>
      <c r="C24" s="111"/>
      <c r="D24" s="111"/>
      <c r="E24" s="111"/>
      <c r="F24" s="111"/>
      <c r="G24" s="111"/>
      <c r="H24" s="111"/>
      <c r="I24" s="111"/>
      <c r="J24" s="111"/>
    </row>
    <row r="25" spans="1:10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</row>
    <row r="26" spans="1:10" x14ac:dyDescent="0.25">
      <c r="A26" s="111"/>
      <c r="B26" s="111"/>
      <c r="C26" s="111"/>
      <c r="D26" s="111"/>
      <c r="E26" s="111"/>
      <c r="F26" s="111"/>
      <c r="G26" s="111"/>
      <c r="H26" s="111"/>
      <c r="I26" s="111"/>
      <c r="J26" s="111"/>
    </row>
    <row r="27" spans="1:10" ht="14.45" customHeight="1" x14ac:dyDescent="0.25">
      <c r="A27" s="111"/>
      <c r="B27" s="111"/>
      <c r="C27" s="175" t="s">
        <v>378</v>
      </c>
      <c r="D27" s="176"/>
      <c r="E27" s="176"/>
      <c r="F27" s="176"/>
      <c r="G27" s="176"/>
      <c r="H27" s="176"/>
      <c r="I27" s="176"/>
      <c r="J27" s="176"/>
    </row>
    <row r="28" spans="1:10" x14ac:dyDescent="0.25">
      <c r="A28" s="111"/>
      <c r="B28" s="111"/>
      <c r="C28" s="176"/>
      <c r="D28" s="176"/>
      <c r="E28" s="176"/>
      <c r="F28" s="176"/>
      <c r="G28" s="176"/>
      <c r="H28" s="176"/>
      <c r="I28" s="176"/>
      <c r="J28" s="176"/>
    </row>
    <row r="29" spans="1:10" x14ac:dyDescent="0.25">
      <c r="A29" s="111"/>
      <c r="B29" s="111"/>
      <c r="C29" s="176"/>
      <c r="D29" s="176"/>
      <c r="E29" s="176"/>
      <c r="F29" s="176"/>
      <c r="G29" s="176"/>
      <c r="H29" s="176"/>
      <c r="I29" s="176"/>
      <c r="J29" s="176"/>
    </row>
    <row r="30" spans="1:10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111"/>
    </row>
    <row r="31" spans="1:10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</row>
    <row r="33" spans="1:10" x14ac:dyDescent="0.25">
      <c r="A33" s="111"/>
      <c r="B33" s="111"/>
      <c r="C33" s="111"/>
      <c r="D33" s="111"/>
      <c r="E33" s="111"/>
      <c r="F33" s="111"/>
      <c r="G33" s="111"/>
      <c r="H33" s="111"/>
      <c r="I33" s="111"/>
      <c r="J33" s="111"/>
    </row>
    <row r="34" spans="1:10" x14ac:dyDescent="0.25">
      <c r="A34" s="111"/>
      <c r="B34" s="111"/>
      <c r="C34" s="111"/>
      <c r="D34" s="111"/>
      <c r="E34" s="111"/>
      <c r="F34" s="111"/>
      <c r="G34" s="111"/>
      <c r="H34" s="111"/>
      <c r="I34" s="111"/>
      <c r="J34" s="111"/>
    </row>
    <row r="35" spans="1:10" x14ac:dyDescent="0.25">
      <c r="A35" s="111"/>
      <c r="B35" s="111"/>
      <c r="C35" s="111"/>
      <c r="D35" s="111"/>
      <c r="E35" s="111"/>
      <c r="F35" s="111"/>
      <c r="G35" s="111"/>
      <c r="H35" s="111"/>
      <c r="I35" s="111"/>
      <c r="J35" s="111"/>
    </row>
    <row r="36" spans="1:10" x14ac:dyDescent="0.25">
      <c r="A36" s="111"/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x14ac:dyDescent="0.25">
      <c r="A37" s="111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x14ac:dyDescent="0.25">
      <c r="A38" s="111"/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x14ac:dyDescent="0.25">
      <c r="A39" s="111"/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x14ac:dyDescent="0.25">
      <c r="A40" s="111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x14ac:dyDescent="0.25">
      <c r="A41" s="111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25">
      <c r="A42" s="111"/>
      <c r="B42" s="151" t="s">
        <v>367</v>
      </c>
      <c r="C42" s="111"/>
      <c r="D42" s="111"/>
      <c r="E42" s="111"/>
      <c r="F42" s="111"/>
      <c r="G42" s="111"/>
      <c r="H42" s="111"/>
      <c r="I42" s="111"/>
      <c r="J42" s="111"/>
    </row>
    <row r="43" spans="1:10" x14ac:dyDescent="0.25">
      <c r="A43" s="111"/>
      <c r="B43" s="111"/>
      <c r="C43" s="111"/>
      <c r="D43" s="111"/>
      <c r="E43" s="111"/>
      <c r="F43" s="111"/>
      <c r="G43" s="111"/>
      <c r="H43" s="111"/>
      <c r="I43" s="111"/>
      <c r="J43" s="111"/>
    </row>
  </sheetData>
  <mergeCells count="9">
    <mergeCell ref="C27:J29"/>
    <mergeCell ref="B5:C5"/>
    <mergeCell ref="B11:J11"/>
    <mergeCell ref="B22:J22"/>
    <mergeCell ref="B21:J21"/>
    <mergeCell ref="B16:J16"/>
    <mergeCell ref="B14:J14"/>
    <mergeCell ref="B13:J13"/>
    <mergeCell ref="B23:J2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50"/>
  <sheetViews>
    <sheetView view="pageBreakPreview" zoomScaleNormal="100" zoomScaleSheetLayoutView="100" workbookViewId="0"/>
  </sheetViews>
  <sheetFormatPr defaultRowHeight="15" outlineLevelRow="1" x14ac:dyDescent="0.25"/>
  <cols>
    <col min="1" max="1" width="2.140625" customWidth="1"/>
    <col min="2" max="2" width="20.42578125" customWidth="1"/>
    <col min="3" max="3" width="12.5703125" customWidth="1"/>
    <col min="4" max="4" width="13" customWidth="1"/>
    <col min="5" max="5" width="12.5703125" customWidth="1"/>
    <col min="6" max="6" width="14" customWidth="1"/>
    <col min="7" max="7" width="16.140625" customWidth="1"/>
    <col min="8" max="8" width="8.42578125" customWidth="1"/>
    <col min="9" max="9" width="6.140625" customWidth="1"/>
    <col min="10" max="10" width="3.5703125" customWidth="1"/>
  </cols>
  <sheetData>
    <row r="1" spans="1:256" s="4" customFormat="1" ht="17.25" customHeight="1" x14ac:dyDescent="0.2">
      <c r="A1" s="7"/>
      <c r="B1" s="9" t="s">
        <v>379</v>
      </c>
      <c r="C1" s="10"/>
      <c r="D1" s="10"/>
      <c r="E1" s="10"/>
      <c r="F1" s="10"/>
      <c r="G1" s="10"/>
      <c r="H1" s="10"/>
      <c r="I1" s="10"/>
      <c r="J1" s="11"/>
    </row>
    <row r="2" spans="1:256" s="4" customFormat="1" ht="6" customHeight="1" x14ac:dyDescent="0.2">
      <c r="A2" s="7"/>
      <c r="B2" s="11"/>
      <c r="C2" s="11"/>
      <c r="D2" s="11"/>
      <c r="E2" s="11"/>
      <c r="F2" s="11"/>
      <c r="G2" s="11"/>
      <c r="H2" s="11"/>
      <c r="I2" s="11"/>
      <c r="J2" s="11"/>
    </row>
    <row r="3" spans="1:256" s="6" customFormat="1" ht="20.100000000000001" customHeight="1" x14ac:dyDescent="0.2">
      <c r="A3" s="7"/>
      <c r="B3" s="12" t="s">
        <v>380</v>
      </c>
      <c r="C3" s="226"/>
      <c r="D3" s="227"/>
      <c r="E3" s="8"/>
      <c r="F3" s="8"/>
      <c r="G3" s="8"/>
      <c r="H3" s="8"/>
      <c r="I3" s="8"/>
      <c r="J3" s="8"/>
    </row>
    <row r="4" spans="1:256" s="6" customFormat="1" ht="6" customHeight="1" x14ac:dyDescent="0.2">
      <c r="A4" s="7"/>
      <c r="B4" s="13"/>
      <c r="C4" s="11"/>
      <c r="D4" s="11"/>
      <c r="E4" s="11"/>
      <c r="F4" s="8"/>
      <c r="G4" s="8"/>
      <c r="H4" s="8"/>
      <c r="I4" s="8"/>
      <c r="J4" s="11"/>
    </row>
    <row r="5" spans="1:256" s="4" customFormat="1" ht="17.25" customHeight="1" x14ac:dyDescent="0.2">
      <c r="A5" s="7"/>
      <c r="B5" s="9" t="s">
        <v>381</v>
      </c>
      <c r="C5" s="10"/>
      <c r="D5" s="10"/>
      <c r="E5" s="10"/>
      <c r="F5" s="10"/>
      <c r="G5" s="10"/>
      <c r="H5" s="10"/>
      <c r="I5" s="10"/>
      <c r="J5" s="11"/>
    </row>
    <row r="6" spans="1:256" s="4" customFormat="1" ht="6" customHeight="1" x14ac:dyDescent="0.2">
      <c r="A6" s="7"/>
      <c r="B6" s="11"/>
      <c r="C6" s="11"/>
      <c r="D6" s="11"/>
      <c r="E6" s="11"/>
      <c r="F6" s="11"/>
      <c r="G6" s="11"/>
      <c r="H6" s="11"/>
      <c r="I6" s="11"/>
      <c r="J6" s="11"/>
    </row>
    <row r="7" spans="1:256" s="6" customFormat="1" ht="20.100000000000001" customHeight="1" x14ac:dyDescent="0.2">
      <c r="A7" s="7"/>
      <c r="B7" s="12" t="s">
        <v>382</v>
      </c>
      <c r="C7" s="194"/>
      <c r="D7" s="195"/>
      <c r="E7" s="195"/>
      <c r="F7" s="195"/>
      <c r="G7" s="195"/>
      <c r="H7" s="195"/>
      <c r="I7" s="196"/>
      <c r="J7" s="8"/>
    </row>
    <row r="8" spans="1:256" s="6" customFormat="1" ht="6" customHeight="1" x14ac:dyDescent="0.2">
      <c r="A8" s="7"/>
      <c r="B8" s="13"/>
      <c r="C8" s="11"/>
      <c r="D8" s="11"/>
      <c r="E8" s="11"/>
      <c r="F8" s="8"/>
      <c r="G8" s="8"/>
      <c r="H8" s="8"/>
      <c r="I8" s="8"/>
      <c r="J8" s="11"/>
    </row>
    <row r="9" spans="1:256" s="6" customFormat="1" ht="20.100000000000001" customHeight="1" x14ac:dyDescent="0.2">
      <c r="A9" s="7"/>
      <c r="B9" s="12" t="s">
        <v>383</v>
      </c>
      <c r="C9" s="194"/>
      <c r="D9" s="195"/>
      <c r="E9" s="195"/>
      <c r="F9" s="195"/>
      <c r="G9" s="195"/>
      <c r="H9" s="195"/>
      <c r="I9" s="196"/>
      <c r="J9" s="8"/>
    </row>
    <row r="10" spans="1:256" s="6" customFormat="1" ht="6" customHeight="1" x14ac:dyDescent="0.2">
      <c r="A10" s="7"/>
      <c r="B10" s="13"/>
      <c r="C10" s="11"/>
      <c r="D10" s="11"/>
      <c r="E10" s="11"/>
      <c r="F10" s="8"/>
      <c r="G10" s="8"/>
      <c r="H10" s="8"/>
      <c r="I10" s="8"/>
      <c r="J10" s="11"/>
    </row>
    <row r="11" spans="1:256" s="6" customFormat="1" ht="20.100000000000001" customHeight="1" x14ac:dyDescent="0.2">
      <c r="A11" s="14"/>
      <c r="B11" s="12" t="s">
        <v>419</v>
      </c>
      <c r="C11" s="197"/>
      <c r="D11" s="198"/>
      <c r="E11" s="198"/>
      <c r="F11" s="198"/>
      <c r="G11" s="198"/>
      <c r="H11" s="198"/>
      <c r="I11" s="199"/>
      <c r="J11" s="11"/>
    </row>
    <row r="12" spans="1:256" s="4" customFormat="1" ht="6" customHeight="1" x14ac:dyDescent="0.2">
      <c r="A12" s="7"/>
      <c r="B12" s="13"/>
      <c r="C12" s="8"/>
      <c r="D12" s="8"/>
      <c r="E12" s="15"/>
      <c r="F12" s="8"/>
      <c r="G12" s="8"/>
      <c r="H12" s="8"/>
      <c r="I12" s="8"/>
      <c r="J12" s="8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4" customFormat="1" ht="20.100000000000001" customHeight="1" x14ac:dyDescent="0.2">
      <c r="A13" s="7"/>
      <c r="B13" s="12" t="s">
        <v>384</v>
      </c>
      <c r="C13" s="197"/>
      <c r="D13" s="198"/>
      <c r="E13" s="198"/>
      <c r="F13" s="198"/>
      <c r="G13" s="198"/>
      <c r="H13" s="198"/>
      <c r="I13" s="199"/>
      <c r="J13" s="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4" customFormat="1" ht="8.1" customHeight="1" x14ac:dyDescent="0.2">
      <c r="A14" s="16"/>
      <c r="B14" s="17"/>
      <c r="C14" s="8"/>
      <c r="D14" s="8"/>
      <c r="E14" s="8"/>
      <c r="F14" s="11"/>
      <c r="G14" s="11"/>
      <c r="H14" s="11"/>
      <c r="I14" s="11"/>
      <c r="J14" s="11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4" customFormat="1" ht="19.5" customHeight="1" x14ac:dyDescent="0.2">
      <c r="A15" s="7"/>
      <c r="B15" s="9" t="s">
        <v>420</v>
      </c>
      <c r="C15" s="10"/>
      <c r="D15" s="10"/>
      <c r="E15" s="10"/>
      <c r="F15" s="10"/>
      <c r="G15" s="10"/>
      <c r="H15" s="10"/>
      <c r="I15" s="10"/>
      <c r="J15" s="11"/>
    </row>
    <row r="16" spans="1:256" s="4" customFormat="1" ht="6.6" customHeight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0" s="4" customFormat="1" ht="17.25" customHeight="1" x14ac:dyDescent="0.2">
      <c r="A17" s="7"/>
      <c r="B17" s="19" t="s">
        <v>421</v>
      </c>
      <c r="C17" s="20"/>
      <c r="D17" s="20"/>
      <c r="E17" s="20"/>
      <c r="F17" s="20"/>
      <c r="G17" s="20"/>
      <c r="H17" s="20"/>
      <c r="I17" s="20"/>
      <c r="J17" s="11"/>
    </row>
    <row r="18" spans="1:10" s="4" customFormat="1" ht="6" customHeight="1" x14ac:dyDescent="0.2">
      <c r="A18" s="7"/>
      <c r="B18" s="11"/>
      <c r="C18" s="11"/>
      <c r="D18" s="11"/>
      <c r="E18" s="11"/>
      <c r="F18" s="11"/>
      <c r="G18" s="11"/>
      <c r="H18" s="11"/>
      <c r="I18" s="11"/>
      <c r="J18" s="11"/>
    </row>
    <row r="19" spans="1:10" s="4" customFormat="1" ht="20.100000000000001" customHeight="1" x14ac:dyDescent="0.2">
      <c r="A19" s="7"/>
      <c r="B19" s="12" t="s">
        <v>422</v>
      </c>
      <c r="C19" s="218"/>
      <c r="D19" s="219"/>
      <c r="E19" s="219"/>
      <c r="F19" s="220"/>
      <c r="G19" s="168" t="s">
        <v>423</v>
      </c>
      <c r="H19" s="221"/>
      <c r="I19" s="222"/>
      <c r="J19" s="11"/>
    </row>
    <row r="20" spans="1:10" s="4" customFormat="1" ht="5.25" customHeight="1" x14ac:dyDescent="0.2">
      <c r="A20" s="7"/>
      <c r="B20" s="22"/>
      <c r="C20" s="11"/>
      <c r="D20" s="11"/>
      <c r="E20" s="11"/>
      <c r="F20" s="11"/>
      <c r="G20" s="11"/>
      <c r="H20" s="11"/>
      <c r="I20" s="11"/>
      <c r="J20" s="11"/>
    </row>
    <row r="21" spans="1:10" s="4" customFormat="1" ht="5.25" customHeight="1" x14ac:dyDescent="0.2">
      <c r="A21" s="7"/>
      <c r="B21" s="23"/>
      <c r="C21" s="11"/>
      <c r="D21" s="11"/>
      <c r="E21" s="25"/>
      <c r="F21" s="11"/>
      <c r="G21" s="11"/>
      <c r="H21" s="11"/>
      <c r="I21" s="11"/>
      <c r="J21" s="11"/>
    </row>
    <row r="22" spans="1:10" s="4" customFormat="1" ht="20.100000000000001" customHeight="1" x14ac:dyDescent="0.2">
      <c r="A22" s="7"/>
      <c r="B22" s="12" t="s">
        <v>347</v>
      </c>
      <c r="C22" s="210"/>
      <c r="D22" s="211"/>
      <c r="E22" s="211"/>
      <c r="F22" s="212"/>
      <c r="G22" s="11"/>
      <c r="H22" s="11"/>
      <c r="I22" s="11"/>
      <c r="J22" s="11"/>
    </row>
    <row r="23" spans="1:10" s="4" customFormat="1" ht="5.25" customHeight="1" x14ac:dyDescent="0.2">
      <c r="A23" s="7"/>
      <c r="B23" s="23"/>
      <c r="C23" s="11"/>
      <c r="D23" s="11"/>
      <c r="E23" s="25"/>
      <c r="F23" s="11"/>
      <c r="G23" s="11"/>
      <c r="H23" s="11"/>
      <c r="I23" s="11"/>
      <c r="J23" s="11"/>
    </row>
    <row r="24" spans="1:10" s="4" customFormat="1" ht="20.100000000000001" customHeight="1" x14ac:dyDescent="0.2">
      <c r="A24" s="7"/>
      <c r="B24" s="12" t="s">
        <v>424</v>
      </c>
      <c r="C24" s="26"/>
      <c r="D24" s="11"/>
      <c r="E24" s="21" t="s">
        <v>425</v>
      </c>
      <c r="F24" s="24"/>
      <c r="G24" s="11"/>
      <c r="H24" s="11"/>
      <c r="I24" s="11"/>
      <c r="J24" s="11"/>
    </row>
    <row r="25" spans="1:10" s="4" customFormat="1" ht="8.1" customHeight="1" x14ac:dyDescent="0.2">
      <c r="A25" s="7"/>
      <c r="B25" s="27"/>
      <c r="C25" s="11"/>
      <c r="D25" s="11"/>
      <c r="E25" s="11"/>
      <c r="F25" s="11"/>
      <c r="G25" s="11"/>
      <c r="H25" s="11"/>
      <c r="I25" s="11"/>
      <c r="J25" s="11"/>
    </row>
    <row r="26" spans="1:10" s="4" customFormat="1" ht="17.25" customHeight="1" x14ac:dyDescent="0.2">
      <c r="A26" s="7"/>
      <c r="B26" s="19" t="s">
        <v>426</v>
      </c>
      <c r="C26" s="20"/>
      <c r="D26" s="20"/>
      <c r="E26" s="20"/>
      <c r="F26" s="20"/>
      <c r="G26" s="20"/>
      <c r="H26" s="20"/>
      <c r="I26" s="20"/>
      <c r="J26" s="11"/>
    </row>
    <row r="27" spans="1:10" s="4" customFormat="1" ht="6" customHeight="1" x14ac:dyDescent="0.2">
      <c r="A27" s="7"/>
      <c r="B27" s="11"/>
      <c r="C27" s="11"/>
      <c r="D27" s="11"/>
      <c r="E27" s="11"/>
      <c r="F27" s="11"/>
      <c r="G27" s="11"/>
      <c r="H27" s="11"/>
      <c r="I27" s="11"/>
      <c r="J27" s="11"/>
    </row>
    <row r="28" spans="1:10" s="4" customFormat="1" ht="17.100000000000001" customHeight="1" x14ac:dyDescent="0.2">
      <c r="A28" s="7"/>
      <c r="B28" s="28" t="s">
        <v>427</v>
      </c>
      <c r="C28" s="29"/>
      <c r="D28" s="29"/>
      <c r="E28" s="29"/>
      <c r="F28" s="29"/>
      <c r="G28" s="29"/>
      <c r="H28" s="29"/>
      <c r="I28" s="29"/>
      <c r="J28" s="11"/>
    </row>
    <row r="29" spans="1:10" s="4" customFormat="1" ht="6" customHeight="1" x14ac:dyDescent="0.2">
      <c r="A29" s="7"/>
      <c r="B29" s="11"/>
      <c r="C29" s="11"/>
      <c r="D29" s="11"/>
      <c r="E29" s="11"/>
      <c r="F29" s="11"/>
      <c r="G29" s="11"/>
      <c r="H29" s="11"/>
      <c r="I29" s="11"/>
      <c r="J29" s="11"/>
    </row>
    <row r="30" spans="1:10" s="4" customFormat="1" ht="20.100000000000001" customHeight="1" outlineLevel="1" x14ac:dyDescent="0.2">
      <c r="A30" s="7"/>
      <c r="B30" s="12" t="s">
        <v>422</v>
      </c>
      <c r="C30" s="217"/>
      <c r="D30" s="211"/>
      <c r="E30" s="211"/>
      <c r="F30" s="212"/>
      <c r="G30" s="168" t="s">
        <v>423</v>
      </c>
      <c r="H30" s="205"/>
      <c r="I30" s="206"/>
      <c r="J30" s="11"/>
    </row>
    <row r="31" spans="1:10" s="4" customFormat="1" ht="5.25" customHeight="1" outlineLevel="1" x14ac:dyDescent="0.2">
      <c r="A31" s="7"/>
      <c r="B31" s="22"/>
      <c r="C31" s="11"/>
      <c r="D31" s="11"/>
      <c r="E31" s="11"/>
      <c r="F31" s="11"/>
      <c r="G31" s="11"/>
      <c r="H31" s="11"/>
      <c r="I31" s="11"/>
      <c r="J31" s="11"/>
    </row>
    <row r="32" spans="1:10" s="4" customFormat="1" ht="5.25" customHeight="1" outlineLevel="1" x14ac:dyDescent="0.2">
      <c r="A32" s="7"/>
      <c r="B32" s="23"/>
      <c r="C32" s="11"/>
      <c r="D32" s="11"/>
      <c r="E32" s="25"/>
      <c r="F32" s="11"/>
      <c r="G32" s="11"/>
      <c r="H32" s="11"/>
      <c r="I32" s="11"/>
      <c r="J32" s="11"/>
    </row>
    <row r="33" spans="1:10" s="4" customFormat="1" ht="20.100000000000001" customHeight="1" outlineLevel="1" x14ac:dyDescent="0.2">
      <c r="A33" s="7"/>
      <c r="B33" s="12" t="s">
        <v>347</v>
      </c>
      <c r="C33" s="210"/>
      <c r="D33" s="211"/>
      <c r="E33" s="211"/>
      <c r="F33" s="212"/>
      <c r="G33" s="11"/>
      <c r="H33" s="11"/>
      <c r="I33" s="11"/>
      <c r="J33" s="11"/>
    </row>
    <row r="34" spans="1:10" s="4" customFormat="1" ht="8.1" customHeight="1" x14ac:dyDescent="0.2">
      <c r="A34" s="7"/>
      <c r="B34" s="30"/>
      <c r="C34" s="11"/>
      <c r="D34" s="11"/>
      <c r="E34" s="11"/>
      <c r="F34" s="11"/>
      <c r="G34" s="11"/>
      <c r="H34" s="11"/>
      <c r="I34" s="11"/>
      <c r="J34" s="11"/>
    </row>
    <row r="35" spans="1:10" s="4" customFormat="1" ht="17.100000000000001" customHeight="1" x14ac:dyDescent="0.2">
      <c r="A35" s="7"/>
      <c r="B35" s="28" t="s">
        <v>428</v>
      </c>
      <c r="C35" s="29"/>
      <c r="D35" s="29"/>
      <c r="E35" s="29"/>
      <c r="F35" s="29"/>
      <c r="G35" s="29"/>
      <c r="H35" s="29"/>
      <c r="I35" s="29"/>
      <c r="J35" s="11"/>
    </row>
    <row r="36" spans="1:10" s="4" customFormat="1" ht="6" customHeight="1" x14ac:dyDescent="0.2">
      <c r="A36" s="7"/>
      <c r="B36" s="11"/>
      <c r="C36" s="11"/>
      <c r="D36" s="11"/>
      <c r="E36" s="11"/>
      <c r="F36" s="11"/>
      <c r="G36" s="11"/>
      <c r="H36" s="11"/>
      <c r="I36" s="11"/>
      <c r="J36" s="11"/>
    </row>
    <row r="37" spans="1:10" s="4" customFormat="1" ht="20.25" customHeight="1" outlineLevel="1" x14ac:dyDescent="0.2">
      <c r="A37" s="7"/>
      <c r="B37" s="12" t="s">
        <v>422</v>
      </c>
      <c r="C37" s="217"/>
      <c r="D37" s="211"/>
      <c r="E37" s="211"/>
      <c r="F37" s="212"/>
      <c r="G37" s="168" t="s">
        <v>423</v>
      </c>
      <c r="H37" s="205"/>
      <c r="I37" s="206"/>
      <c r="J37" s="11"/>
    </row>
    <row r="38" spans="1:10" s="4" customFormat="1" ht="5.25" customHeight="1" outlineLevel="1" x14ac:dyDescent="0.2">
      <c r="A38" s="7"/>
      <c r="B38" s="22"/>
      <c r="C38" s="11"/>
      <c r="D38" s="11"/>
      <c r="E38" s="11"/>
      <c r="F38" s="11"/>
      <c r="G38" s="11"/>
      <c r="H38" s="11"/>
      <c r="I38" s="11"/>
      <c r="J38" s="11"/>
    </row>
    <row r="39" spans="1:10" s="4" customFormat="1" ht="20.100000000000001" customHeight="1" outlineLevel="1" x14ac:dyDescent="0.2">
      <c r="A39" s="7"/>
      <c r="B39" s="12" t="s">
        <v>347</v>
      </c>
      <c r="C39" s="210"/>
      <c r="D39" s="211"/>
      <c r="E39" s="211"/>
      <c r="F39" s="212"/>
      <c r="G39" s="11"/>
      <c r="H39" s="11"/>
      <c r="I39" s="11"/>
      <c r="J39" s="11"/>
    </row>
    <row r="40" spans="1:10" s="4" customFormat="1" ht="8.1" customHeight="1" x14ac:dyDescent="0.2">
      <c r="A40" s="7"/>
      <c r="B40" s="30"/>
      <c r="C40" s="11"/>
      <c r="D40" s="11"/>
      <c r="E40" s="11"/>
      <c r="F40" s="11"/>
      <c r="G40" s="11"/>
      <c r="H40" s="11"/>
      <c r="I40" s="11"/>
      <c r="J40" s="11"/>
    </row>
    <row r="41" spans="1:10" s="4" customFormat="1" ht="17.100000000000001" customHeight="1" x14ac:dyDescent="0.2">
      <c r="A41" s="7"/>
      <c r="B41" s="28" t="s">
        <v>429</v>
      </c>
      <c r="C41" s="29"/>
      <c r="D41" s="29"/>
      <c r="E41" s="29"/>
      <c r="F41" s="29"/>
      <c r="G41" s="29"/>
      <c r="H41" s="29"/>
      <c r="I41" s="29"/>
      <c r="J41" s="11"/>
    </row>
    <row r="42" spans="1:10" s="4" customFormat="1" ht="6" customHeight="1" x14ac:dyDescent="0.2">
      <c r="A42" s="7"/>
      <c r="B42" s="11"/>
      <c r="C42" s="11"/>
      <c r="D42" s="11"/>
      <c r="E42" s="11"/>
      <c r="F42" s="11"/>
      <c r="G42" s="11"/>
      <c r="H42" s="11"/>
      <c r="I42" s="11"/>
      <c r="J42" s="11"/>
    </row>
    <row r="43" spans="1:10" s="4" customFormat="1" ht="20.25" customHeight="1" outlineLevel="1" x14ac:dyDescent="0.2">
      <c r="A43" s="7"/>
      <c r="B43" s="12" t="s">
        <v>422</v>
      </c>
      <c r="C43" s="217"/>
      <c r="D43" s="211"/>
      <c r="E43" s="211"/>
      <c r="F43" s="212"/>
      <c r="G43" s="168" t="s">
        <v>423</v>
      </c>
      <c r="H43" s="205"/>
      <c r="I43" s="206"/>
      <c r="J43" s="11"/>
    </row>
    <row r="44" spans="1:10" s="4" customFormat="1" ht="5.25" customHeight="1" outlineLevel="1" x14ac:dyDescent="0.2">
      <c r="A44" s="7"/>
      <c r="B44" s="22"/>
      <c r="C44" s="11"/>
      <c r="D44" s="11"/>
      <c r="E44" s="11"/>
      <c r="F44" s="11"/>
      <c r="G44" s="11"/>
      <c r="H44" s="11"/>
      <c r="I44" s="11"/>
      <c r="J44" s="11"/>
    </row>
    <row r="45" spans="1:10" s="4" customFormat="1" ht="5.25" customHeight="1" outlineLevel="1" x14ac:dyDescent="0.2">
      <c r="A45" s="7"/>
      <c r="B45" s="23"/>
      <c r="C45" s="11"/>
      <c r="D45" s="11"/>
      <c r="E45" s="25"/>
      <c r="F45" s="11"/>
      <c r="G45" s="11"/>
      <c r="H45" s="11"/>
      <c r="I45" s="11"/>
      <c r="J45" s="11"/>
    </row>
    <row r="46" spans="1:10" s="4" customFormat="1" ht="20.100000000000001" customHeight="1" outlineLevel="1" x14ac:dyDescent="0.2">
      <c r="A46" s="7"/>
      <c r="B46" s="12" t="s">
        <v>347</v>
      </c>
      <c r="C46" s="210"/>
      <c r="D46" s="211"/>
      <c r="E46" s="211"/>
      <c r="F46" s="212"/>
      <c r="G46" s="11"/>
      <c r="H46" s="11"/>
      <c r="I46" s="11"/>
      <c r="J46" s="11"/>
    </row>
    <row r="47" spans="1:10" s="4" customFormat="1" ht="8.1" customHeight="1" x14ac:dyDescent="0.2">
      <c r="A47" s="7"/>
      <c r="B47" s="30"/>
      <c r="C47" s="11"/>
      <c r="D47" s="11"/>
      <c r="E47" s="11"/>
      <c r="F47" s="11"/>
      <c r="G47" s="11"/>
      <c r="H47" s="11"/>
      <c r="I47" s="11"/>
      <c r="J47" s="11"/>
    </row>
    <row r="48" spans="1:10" s="4" customFormat="1" ht="11.45" customHeight="1" x14ac:dyDescent="0.2">
      <c r="A48" s="7"/>
      <c r="B48" s="31" t="s">
        <v>430</v>
      </c>
      <c r="C48" s="11"/>
      <c r="D48" s="11"/>
      <c r="E48" s="11"/>
      <c r="F48" s="11"/>
      <c r="G48" s="11"/>
      <c r="H48" s="11"/>
      <c r="I48" s="11"/>
      <c r="J48" s="11"/>
    </row>
    <row r="49" spans="1:256" s="4" customFormat="1" ht="8.1" customHeight="1" x14ac:dyDescent="0.2">
      <c r="A49" s="7"/>
      <c r="B49" s="31"/>
      <c r="C49" s="11"/>
      <c r="D49" s="11"/>
      <c r="E49" s="11"/>
      <c r="F49" s="11"/>
      <c r="G49" s="11"/>
      <c r="H49" s="11"/>
      <c r="I49" s="11"/>
      <c r="J49" s="11"/>
    </row>
    <row r="50" spans="1:256" s="4" customFormat="1" ht="19.5" customHeight="1" x14ac:dyDescent="0.2">
      <c r="A50" s="7"/>
      <c r="B50" s="9" t="s">
        <v>431</v>
      </c>
      <c r="C50" s="10"/>
      <c r="D50" s="10"/>
      <c r="E50" s="10"/>
      <c r="F50" s="10"/>
      <c r="G50" s="10"/>
      <c r="H50" s="10"/>
      <c r="I50" s="10"/>
      <c r="J50" s="11"/>
    </row>
    <row r="51" spans="1:256" s="4" customFormat="1" ht="6.6" customHeight="1" x14ac:dyDescent="0.2">
      <c r="A51" s="7"/>
      <c r="B51" s="32"/>
      <c r="C51" s="11"/>
      <c r="D51" s="11"/>
      <c r="E51" s="11"/>
      <c r="F51" s="11"/>
      <c r="G51" s="11"/>
      <c r="H51" s="11"/>
      <c r="I51" s="11"/>
      <c r="J51" s="11"/>
    </row>
    <row r="52" spans="1:256" s="4" customFormat="1" ht="17.25" customHeight="1" x14ac:dyDescent="0.2">
      <c r="A52" s="7"/>
      <c r="B52" s="19" t="s">
        <v>432</v>
      </c>
      <c r="C52" s="20"/>
      <c r="D52" s="20"/>
      <c r="E52" s="20"/>
      <c r="F52" s="20"/>
      <c r="G52" s="20"/>
      <c r="H52" s="20"/>
      <c r="I52" s="20"/>
      <c r="J52" s="11"/>
    </row>
    <row r="53" spans="1:256" s="4" customFormat="1" ht="7.5" customHeight="1" x14ac:dyDescent="0.2">
      <c r="A53" s="7"/>
      <c r="B53" s="33"/>
      <c r="C53" s="7"/>
      <c r="D53" s="7"/>
      <c r="E53" s="7"/>
      <c r="F53" s="7"/>
      <c r="G53" s="7"/>
      <c r="H53" s="7"/>
      <c r="I53" s="7"/>
      <c r="J53" s="11"/>
    </row>
    <row r="54" spans="1:256" s="4" customFormat="1" ht="50.1" customHeight="1" x14ac:dyDescent="0.2">
      <c r="A54" s="7"/>
      <c r="B54" s="185"/>
      <c r="C54" s="186"/>
      <c r="D54" s="186"/>
      <c r="E54" s="186"/>
      <c r="F54" s="186"/>
      <c r="G54" s="186"/>
      <c r="H54" s="186"/>
      <c r="I54" s="187"/>
      <c r="J54" s="11"/>
    </row>
    <row r="55" spans="1:256" s="4" customFormat="1" ht="50.1" customHeight="1" x14ac:dyDescent="0.2">
      <c r="A55" s="7"/>
      <c r="B55" s="188"/>
      <c r="C55" s="189"/>
      <c r="D55" s="189"/>
      <c r="E55" s="189"/>
      <c r="F55" s="189"/>
      <c r="G55" s="189"/>
      <c r="H55" s="189"/>
      <c r="I55" s="190"/>
      <c r="J55" s="11"/>
    </row>
    <row r="56" spans="1:256" s="4" customFormat="1" ht="50.1" customHeight="1" x14ac:dyDescent="0.2">
      <c r="A56" s="7"/>
      <c r="B56" s="191"/>
      <c r="C56" s="192"/>
      <c r="D56" s="192"/>
      <c r="E56" s="192"/>
      <c r="F56" s="192"/>
      <c r="G56" s="192"/>
      <c r="H56" s="192"/>
      <c r="I56" s="193"/>
      <c r="J56" s="11"/>
    </row>
    <row r="57" spans="1:256" s="4" customFormat="1" ht="8.1" customHeight="1" x14ac:dyDescent="0.2">
      <c r="A57" s="7"/>
      <c r="B57" s="11"/>
      <c r="C57" s="11"/>
      <c r="D57" s="11"/>
      <c r="E57" s="11"/>
      <c r="F57" s="11"/>
      <c r="G57" s="11"/>
      <c r="H57" s="11"/>
      <c r="I57" s="11"/>
      <c r="J57" s="11"/>
    </row>
    <row r="58" spans="1:256" s="4" customFormat="1" ht="18" customHeight="1" x14ac:dyDescent="0.2">
      <c r="A58" s="7"/>
      <c r="B58" s="34" t="s">
        <v>433</v>
      </c>
      <c r="C58" s="35"/>
      <c r="D58" s="35"/>
      <c r="E58" s="35"/>
      <c r="F58" s="35"/>
      <c r="G58" s="35"/>
      <c r="H58" s="35"/>
      <c r="I58" s="35"/>
      <c r="J58" s="11"/>
    </row>
    <row r="59" spans="1:256" s="4" customFormat="1" ht="18" customHeight="1" x14ac:dyDescent="0.2">
      <c r="A59" s="7"/>
      <c r="B59" s="36" t="s">
        <v>434</v>
      </c>
      <c r="C59" s="37"/>
      <c r="D59" s="37"/>
      <c r="E59" s="37"/>
      <c r="F59" s="37"/>
      <c r="G59" s="37"/>
      <c r="H59" s="37"/>
      <c r="I59" s="37"/>
      <c r="J59" s="11"/>
    </row>
    <row r="60" spans="1:256" s="4" customFormat="1" ht="6" customHeight="1" x14ac:dyDescent="0.2">
      <c r="A60" s="7"/>
      <c r="B60" s="37"/>
      <c r="C60" s="37"/>
      <c r="D60" s="37"/>
      <c r="E60" s="37"/>
      <c r="F60" s="37"/>
      <c r="G60" s="37"/>
      <c r="H60" s="37"/>
      <c r="I60" s="37"/>
      <c r="J60" s="11"/>
    </row>
    <row r="61" spans="1:256" s="4" customFormat="1" ht="24" x14ac:dyDescent="0.2">
      <c r="A61" s="7"/>
      <c r="B61" s="207" t="s">
        <v>435</v>
      </c>
      <c r="C61" s="207"/>
      <c r="D61" s="207" t="s">
        <v>436</v>
      </c>
      <c r="E61" s="207"/>
      <c r="F61" s="38" t="s">
        <v>437</v>
      </c>
      <c r="G61" s="45" t="s">
        <v>438</v>
      </c>
      <c r="H61" s="207" t="s">
        <v>439</v>
      </c>
      <c r="I61" s="207"/>
      <c r="J61" s="11"/>
    </row>
    <row r="62" spans="1:256" s="5" customFormat="1" ht="3.75" customHeight="1" x14ac:dyDescent="0.2">
      <c r="A62" s="7"/>
      <c r="B62" s="39"/>
      <c r="C62" s="39"/>
      <c r="D62" s="39"/>
      <c r="E62" s="39"/>
      <c r="F62" s="39"/>
      <c r="G62" s="39"/>
      <c r="H62" s="39"/>
      <c r="I62" s="7"/>
      <c r="J62" s="7"/>
    </row>
    <row r="63" spans="1:256" s="4" customFormat="1" ht="30" customHeight="1" x14ac:dyDescent="0.2">
      <c r="A63" s="7"/>
      <c r="B63" s="208"/>
      <c r="C63" s="208"/>
      <c r="D63" s="208"/>
      <c r="E63" s="208"/>
      <c r="F63" s="40"/>
      <c r="G63" s="40"/>
      <c r="H63" s="209"/>
      <c r="I63" s="209"/>
      <c r="J63" s="11"/>
    </row>
    <row r="64" spans="1:256" s="4" customFormat="1" ht="3" customHeight="1" x14ac:dyDescent="0.2">
      <c r="A64" s="7"/>
      <c r="B64" s="41"/>
      <c r="C64" s="41"/>
      <c r="D64" s="42"/>
      <c r="E64" s="42"/>
      <c r="F64" s="43"/>
      <c r="G64" s="43"/>
      <c r="H64" s="42"/>
      <c r="I64" s="42"/>
      <c r="J64" s="7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</row>
    <row r="65" spans="1:256" s="4" customFormat="1" ht="30" customHeight="1" x14ac:dyDescent="0.2">
      <c r="A65" s="7"/>
      <c r="B65" s="208"/>
      <c r="C65" s="208"/>
      <c r="D65" s="208"/>
      <c r="E65" s="208"/>
      <c r="F65" s="40"/>
      <c r="G65" s="40"/>
      <c r="H65" s="209"/>
      <c r="I65" s="209"/>
      <c r="J65" s="11"/>
    </row>
    <row r="66" spans="1:256" s="4" customFormat="1" ht="3" customHeight="1" x14ac:dyDescent="0.2">
      <c r="A66" s="7"/>
      <c r="B66" s="41"/>
      <c r="C66" s="41"/>
      <c r="D66" s="42"/>
      <c r="E66" s="42"/>
      <c r="F66" s="43"/>
      <c r="G66" s="43"/>
      <c r="H66" s="42"/>
      <c r="I66" s="42"/>
      <c r="J66" s="7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</row>
    <row r="67" spans="1:256" s="4" customFormat="1" ht="30" customHeight="1" x14ac:dyDescent="0.2">
      <c r="A67" s="7"/>
      <c r="B67" s="208"/>
      <c r="C67" s="208"/>
      <c r="D67" s="208"/>
      <c r="E67" s="208"/>
      <c r="F67" s="40"/>
      <c r="G67" s="40"/>
      <c r="H67" s="209"/>
      <c r="I67" s="209"/>
      <c r="J67" s="11"/>
    </row>
    <row r="68" spans="1:256" s="4" customFormat="1" ht="3" customHeight="1" x14ac:dyDescent="0.2">
      <c r="A68" s="7"/>
      <c r="B68" s="41"/>
      <c r="C68" s="41"/>
      <c r="D68" s="42"/>
      <c r="E68" s="42"/>
      <c r="F68" s="43"/>
      <c r="G68" s="43"/>
      <c r="H68" s="42"/>
      <c r="I68" s="42"/>
      <c r="J68" s="7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</row>
    <row r="69" spans="1:256" s="4" customFormat="1" ht="30" customHeight="1" x14ac:dyDescent="0.2">
      <c r="A69" s="7"/>
      <c r="B69" s="209"/>
      <c r="C69" s="209"/>
      <c r="D69" s="208"/>
      <c r="E69" s="208"/>
      <c r="F69" s="40"/>
      <c r="G69" s="40"/>
      <c r="H69" s="209"/>
      <c r="I69" s="209"/>
      <c r="J69" s="11"/>
    </row>
    <row r="70" spans="1:256" s="4" customFormat="1" ht="6" customHeight="1" x14ac:dyDescent="0.2">
      <c r="A70" s="7"/>
      <c r="B70" s="11"/>
      <c r="C70" s="11"/>
      <c r="D70" s="11"/>
      <c r="E70" s="11"/>
      <c r="F70" s="11"/>
      <c r="G70" s="11"/>
      <c r="H70" s="11"/>
      <c r="I70" s="11"/>
      <c r="J70" s="11"/>
    </row>
    <row r="71" spans="1:256" s="4" customFormat="1" ht="18" customHeight="1" x14ac:dyDescent="0.2">
      <c r="A71" s="7"/>
      <c r="B71" s="34" t="s">
        <v>440</v>
      </c>
      <c r="C71" s="35"/>
      <c r="D71" s="35"/>
      <c r="E71" s="35"/>
      <c r="F71" s="35"/>
      <c r="G71" s="35"/>
      <c r="H71" s="35"/>
      <c r="I71" s="35"/>
      <c r="J71" s="11"/>
    </row>
    <row r="72" spans="1:256" s="4" customFormat="1" ht="6" customHeight="1" x14ac:dyDescent="0.2">
      <c r="A72" s="7"/>
      <c r="B72" s="44"/>
      <c r="C72" s="37"/>
      <c r="D72" s="37"/>
      <c r="E72" s="37"/>
      <c r="F72" s="37"/>
      <c r="G72" s="37"/>
      <c r="H72" s="37"/>
      <c r="I72" s="37"/>
      <c r="J72" s="11"/>
    </row>
    <row r="73" spans="1:256" s="4" customFormat="1" ht="24" x14ac:dyDescent="0.2">
      <c r="A73" s="7"/>
      <c r="B73" s="207" t="s">
        <v>441</v>
      </c>
      <c r="C73" s="207"/>
      <c r="D73" s="45" t="s">
        <v>437</v>
      </c>
      <c r="E73" s="45" t="s">
        <v>438</v>
      </c>
      <c r="F73" s="207" t="s">
        <v>439</v>
      </c>
      <c r="G73" s="207"/>
      <c r="H73" s="207"/>
      <c r="I73" s="207"/>
      <c r="J73" s="11"/>
    </row>
    <row r="74" spans="1:256" s="5" customFormat="1" ht="3.75" customHeight="1" x14ac:dyDescent="0.2">
      <c r="A74" s="7"/>
      <c r="B74" s="39"/>
      <c r="C74" s="39"/>
      <c r="D74" s="39"/>
      <c r="E74" s="39"/>
      <c r="F74" s="39"/>
      <c r="G74" s="39"/>
      <c r="H74" s="39"/>
      <c r="I74" s="7"/>
      <c r="J74" s="7"/>
    </row>
    <row r="75" spans="1:256" s="4" customFormat="1" ht="18" customHeight="1" x14ac:dyDescent="0.2">
      <c r="A75" s="7"/>
      <c r="B75" s="208"/>
      <c r="C75" s="208"/>
      <c r="D75" s="46"/>
      <c r="E75" s="46"/>
      <c r="F75" s="208"/>
      <c r="G75" s="208"/>
      <c r="H75" s="208"/>
      <c r="I75" s="208"/>
      <c r="J75" s="11"/>
    </row>
    <row r="76" spans="1:256" s="4" customFormat="1" ht="3.75" customHeight="1" x14ac:dyDescent="0.2">
      <c r="A76" s="7"/>
      <c r="B76" s="47"/>
      <c r="C76" s="47"/>
      <c r="D76" s="48"/>
      <c r="E76" s="48"/>
      <c r="F76" s="49"/>
      <c r="G76" s="49"/>
      <c r="H76" s="49"/>
      <c r="I76" s="49"/>
      <c r="J76" s="7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</row>
    <row r="77" spans="1:256" s="4" customFormat="1" ht="18" customHeight="1" x14ac:dyDescent="0.2">
      <c r="A77" s="7"/>
      <c r="B77" s="208"/>
      <c r="C77" s="208"/>
      <c r="D77" s="46"/>
      <c r="E77" s="46"/>
      <c r="F77" s="208"/>
      <c r="G77" s="208"/>
      <c r="H77" s="208"/>
      <c r="I77" s="208"/>
      <c r="J77" s="11"/>
    </row>
    <row r="78" spans="1:256" s="4" customFormat="1" ht="3.75" customHeight="1" x14ac:dyDescent="0.2">
      <c r="A78" s="7"/>
      <c r="B78" s="47"/>
      <c r="C78" s="47"/>
      <c r="D78" s="48"/>
      <c r="E78" s="48"/>
      <c r="F78" s="49"/>
      <c r="G78" s="49"/>
      <c r="H78" s="49"/>
      <c r="I78" s="49"/>
      <c r="J78" s="7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</row>
    <row r="79" spans="1:256" s="4" customFormat="1" ht="18" customHeight="1" x14ac:dyDescent="0.2">
      <c r="A79" s="7"/>
      <c r="B79" s="208"/>
      <c r="C79" s="208"/>
      <c r="D79" s="46"/>
      <c r="E79" s="46"/>
      <c r="F79" s="208"/>
      <c r="G79" s="208"/>
      <c r="H79" s="208"/>
      <c r="I79" s="208"/>
      <c r="J79" s="11"/>
    </row>
    <row r="80" spans="1:256" s="4" customFormat="1" ht="3.75" customHeight="1" x14ac:dyDescent="0.2">
      <c r="A80" s="7"/>
      <c r="B80" s="47"/>
      <c r="C80" s="47"/>
      <c r="D80" s="48"/>
      <c r="E80" s="48"/>
      <c r="F80" s="49"/>
      <c r="G80" s="49"/>
      <c r="H80" s="49"/>
      <c r="I80" s="49"/>
      <c r="J80" s="7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</row>
    <row r="81" spans="1:256" s="4" customFormat="1" ht="18" customHeight="1" x14ac:dyDescent="0.2">
      <c r="A81" s="7"/>
      <c r="B81" s="208"/>
      <c r="C81" s="208"/>
      <c r="D81" s="46"/>
      <c r="E81" s="46"/>
      <c r="F81" s="208"/>
      <c r="G81" s="208"/>
      <c r="H81" s="208"/>
      <c r="I81" s="208"/>
      <c r="J81" s="11"/>
    </row>
    <row r="82" spans="1:256" s="4" customFormat="1" ht="3.75" customHeight="1" x14ac:dyDescent="0.2">
      <c r="A82" s="7"/>
      <c r="B82" s="47"/>
      <c r="C82" s="47"/>
      <c r="D82" s="48"/>
      <c r="E82" s="48"/>
      <c r="F82" s="49"/>
      <c r="G82" s="49"/>
      <c r="H82" s="49"/>
      <c r="I82" s="49"/>
      <c r="J82" s="7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</row>
    <row r="83" spans="1:256" s="4" customFormat="1" ht="18" customHeight="1" x14ac:dyDescent="0.2">
      <c r="A83" s="7"/>
      <c r="B83" s="208"/>
      <c r="C83" s="208"/>
      <c r="D83" s="46"/>
      <c r="E83" s="46"/>
      <c r="F83" s="208"/>
      <c r="G83" s="208"/>
      <c r="H83" s="208"/>
      <c r="I83" s="208"/>
      <c r="J83" s="11"/>
    </row>
    <row r="84" spans="1:256" s="4" customFormat="1" ht="6" customHeight="1" x14ac:dyDescent="0.2">
      <c r="A84" s="7"/>
      <c r="B84" s="11"/>
      <c r="C84" s="11"/>
      <c r="D84" s="11"/>
      <c r="E84" s="11"/>
      <c r="F84" s="11"/>
      <c r="G84" s="11"/>
      <c r="H84" s="11"/>
      <c r="I84" s="11"/>
      <c r="J84" s="11"/>
    </row>
    <row r="85" spans="1:256" s="4" customFormat="1" ht="18" customHeight="1" x14ac:dyDescent="0.2">
      <c r="A85" s="7"/>
      <c r="B85" s="34" t="s">
        <v>442</v>
      </c>
      <c r="C85" s="35"/>
      <c r="D85" s="35"/>
      <c r="E85" s="35"/>
      <c r="F85" s="50"/>
      <c r="G85" s="50"/>
      <c r="H85" s="50"/>
      <c r="I85" s="50"/>
      <c r="J85" s="11"/>
    </row>
    <row r="86" spans="1:256" s="4" customFormat="1" ht="6" customHeight="1" x14ac:dyDescent="0.2">
      <c r="A86" s="7"/>
      <c r="B86" s="51"/>
      <c r="C86" s="51"/>
      <c r="D86" s="51"/>
      <c r="E86" s="51"/>
      <c r="F86" s="51"/>
      <c r="G86" s="51"/>
      <c r="H86" s="51"/>
      <c r="I86" s="51"/>
      <c r="J86" s="11"/>
    </row>
    <row r="87" spans="1:256" s="52" customFormat="1" ht="18" customHeight="1" x14ac:dyDescent="0.25">
      <c r="A87" s="53"/>
      <c r="B87" s="51"/>
      <c r="C87" s="51"/>
      <c r="D87" s="51"/>
      <c r="E87" s="51"/>
      <c r="F87" s="54" t="s">
        <v>445</v>
      </c>
      <c r="G87" s="54" t="s">
        <v>446</v>
      </c>
      <c r="H87" s="55"/>
      <c r="I87" s="55"/>
      <c r="J87" s="53"/>
    </row>
    <row r="88" spans="1:256" s="52" customFormat="1" ht="21" customHeight="1" x14ac:dyDescent="0.25">
      <c r="A88" s="56"/>
      <c r="B88" s="57" t="s">
        <v>443</v>
      </c>
      <c r="C88" s="58"/>
      <c r="D88" s="58"/>
      <c r="E88" s="58"/>
      <c r="F88" s="59"/>
      <c r="G88" s="59"/>
      <c r="H88" s="55"/>
      <c r="I88" s="55"/>
      <c r="J88" s="53"/>
    </row>
    <row r="89" spans="1:256" s="52" customFormat="1" ht="21" customHeight="1" x14ac:dyDescent="0.25">
      <c r="A89" s="56"/>
      <c r="B89" s="57" t="s">
        <v>444</v>
      </c>
      <c r="C89" s="58"/>
      <c r="D89" s="58"/>
      <c r="E89" s="58"/>
      <c r="F89" s="60"/>
      <c r="G89" s="60"/>
      <c r="H89" s="55"/>
      <c r="I89" s="55"/>
      <c r="J89" s="53"/>
    </row>
    <row r="90" spans="1:256" s="52" customFormat="1" ht="6" customHeight="1" x14ac:dyDescent="0.25">
      <c r="A90" s="56"/>
      <c r="B90" s="53"/>
      <c r="C90" s="53"/>
      <c r="D90" s="53"/>
      <c r="E90" s="53"/>
      <c r="F90" s="53"/>
      <c r="G90" s="53"/>
      <c r="H90" s="53"/>
      <c r="I90" s="53"/>
      <c r="J90" s="53"/>
    </row>
    <row r="91" spans="1:256" s="4" customFormat="1" ht="18" customHeight="1" x14ac:dyDescent="0.2">
      <c r="A91" s="7"/>
      <c r="B91" s="61" t="s">
        <v>447</v>
      </c>
      <c r="C91" s="50"/>
      <c r="D91" s="50"/>
      <c r="E91" s="50"/>
      <c r="F91" s="50"/>
      <c r="G91" s="50"/>
      <c r="H91" s="50"/>
      <c r="I91" s="50"/>
      <c r="J91" s="11"/>
    </row>
    <row r="92" spans="1:256" s="4" customFormat="1" ht="6" customHeight="1" x14ac:dyDescent="0.2">
      <c r="A92" s="11"/>
      <c r="B92" s="62"/>
      <c r="C92" s="63"/>
      <c r="D92" s="63"/>
      <c r="E92" s="63"/>
      <c r="F92" s="63"/>
      <c r="G92" s="63"/>
      <c r="H92" s="63"/>
      <c r="I92" s="63"/>
      <c r="J92" s="11"/>
    </row>
    <row r="93" spans="1:256" s="52" customFormat="1" ht="21" customHeight="1" x14ac:dyDescent="0.25">
      <c r="A93" s="56"/>
      <c r="B93" s="64" t="s">
        <v>448</v>
      </c>
      <c r="C93" s="200"/>
      <c r="D93" s="201"/>
      <c r="E93" s="62"/>
      <c r="F93" s="65" t="s">
        <v>348</v>
      </c>
      <c r="G93" s="202"/>
      <c r="H93" s="203"/>
      <c r="I93" s="204"/>
      <c r="J93" s="53"/>
    </row>
    <row r="94" spans="1:256" s="52" customFormat="1" ht="5.25" customHeight="1" x14ac:dyDescent="0.25">
      <c r="A94" s="53"/>
      <c r="B94" s="66"/>
      <c r="C94" s="55"/>
      <c r="D94" s="55"/>
      <c r="E94" s="62"/>
      <c r="F94" s="62"/>
      <c r="G94" s="62"/>
      <c r="H94" s="62"/>
      <c r="I94" s="62"/>
      <c r="J94" s="62"/>
    </row>
    <row r="95" spans="1:256" s="52" customFormat="1" ht="21" customHeight="1" x14ac:dyDescent="0.25">
      <c r="A95" s="56"/>
      <c r="B95" s="64" t="s">
        <v>449</v>
      </c>
      <c r="C95" s="200"/>
      <c r="D95" s="201"/>
      <c r="E95" s="62"/>
      <c r="F95" s="65" t="s">
        <v>349</v>
      </c>
      <c r="G95" s="202"/>
      <c r="H95" s="203"/>
      <c r="I95" s="204"/>
      <c r="J95" s="53"/>
    </row>
    <row r="96" spans="1:256" s="4" customFormat="1" ht="6" customHeight="1" x14ac:dyDescent="0.2">
      <c r="A96" s="7"/>
      <c r="B96" s="62"/>
      <c r="C96" s="63"/>
      <c r="D96" s="63"/>
      <c r="E96" s="63"/>
      <c r="F96" s="63"/>
      <c r="G96" s="63"/>
      <c r="H96" s="63"/>
      <c r="I96" s="63"/>
      <c r="J96" s="11"/>
    </row>
    <row r="97" spans="1:10" s="4" customFormat="1" ht="18" customHeight="1" x14ac:dyDescent="0.2">
      <c r="A97" s="7"/>
      <c r="B97" s="34" t="s">
        <v>450</v>
      </c>
      <c r="C97" s="35"/>
      <c r="D97" s="35"/>
      <c r="E97" s="35"/>
      <c r="F97" s="50"/>
      <c r="G97" s="50"/>
      <c r="H97" s="50"/>
      <c r="I97" s="50"/>
      <c r="J97" s="11"/>
    </row>
    <row r="98" spans="1:10" s="4" customFormat="1" ht="6" customHeight="1" x14ac:dyDescent="0.2">
      <c r="A98" s="11"/>
      <c r="B98" s="58"/>
      <c r="C98" s="58"/>
      <c r="D98" s="51"/>
      <c r="E98" s="51"/>
      <c r="F98" s="55"/>
      <c r="G98" s="55"/>
      <c r="H98" s="55"/>
      <c r="I98" s="55"/>
      <c r="J98" s="11"/>
    </row>
    <row r="99" spans="1:10" s="4" customFormat="1" ht="18" customHeight="1" x14ac:dyDescent="0.2">
      <c r="A99" s="7"/>
      <c r="B99" s="76" t="s">
        <v>451</v>
      </c>
      <c r="C99" s="224"/>
      <c r="D99" s="225"/>
      <c r="E99" s="51"/>
      <c r="F99" s="67"/>
      <c r="G99" s="68" t="s">
        <v>452</v>
      </c>
      <c r="H99" s="224"/>
      <c r="I99" s="225"/>
      <c r="J99" s="11"/>
    </row>
    <row r="100" spans="1:10" s="4" customFormat="1" ht="15.75" customHeight="1" x14ac:dyDescent="0.2">
      <c r="A100" s="7"/>
      <c r="B100" s="69"/>
      <c r="C100" s="223" t="s">
        <v>350</v>
      </c>
      <c r="D100" s="223"/>
      <c r="E100" s="51"/>
      <c r="F100" s="55"/>
      <c r="G100" s="62"/>
      <c r="H100" s="223" t="s">
        <v>350</v>
      </c>
      <c r="I100" s="223"/>
      <c r="J100" s="11"/>
    </row>
    <row r="101" spans="1:10" s="4" customFormat="1" ht="18" customHeight="1" x14ac:dyDescent="0.2">
      <c r="A101" s="7"/>
      <c r="B101" s="34" t="s">
        <v>453</v>
      </c>
      <c r="C101" s="35"/>
      <c r="D101" s="35"/>
      <c r="E101" s="35"/>
      <c r="F101" s="50"/>
      <c r="G101" s="50"/>
      <c r="H101" s="50"/>
      <c r="I101" s="50"/>
      <c r="J101" s="11"/>
    </row>
    <row r="102" spans="1:10" s="4" customFormat="1" ht="6" customHeight="1" x14ac:dyDescent="0.2">
      <c r="A102" s="11"/>
      <c r="B102" s="58"/>
      <c r="C102" s="58"/>
      <c r="D102" s="51"/>
      <c r="E102" s="51"/>
      <c r="F102" s="55"/>
      <c r="G102" s="55"/>
      <c r="H102" s="55"/>
      <c r="I102" s="55"/>
      <c r="J102" s="11"/>
    </row>
    <row r="103" spans="1:10" s="4" customFormat="1" ht="19.5" customHeight="1" x14ac:dyDescent="0.2">
      <c r="A103" s="7"/>
      <c r="B103" s="213" t="s">
        <v>565</v>
      </c>
      <c r="C103" s="213"/>
      <c r="D103" s="228">
        <f>[1]Orçamento!G137</f>
        <v>0</v>
      </c>
      <c r="E103" s="229"/>
      <c r="F103" s="55"/>
      <c r="G103" s="62"/>
      <c r="H103" s="68"/>
      <c r="I103" s="77"/>
      <c r="J103" s="11"/>
    </row>
    <row r="104" spans="1:10" s="4" customFormat="1" ht="5.25" customHeight="1" x14ac:dyDescent="0.2">
      <c r="A104" s="7"/>
      <c r="B104" s="70"/>
      <c r="C104" s="69"/>
      <c r="D104" s="78"/>
      <c r="E104" s="51"/>
      <c r="F104" s="55"/>
      <c r="G104" s="62"/>
      <c r="H104" s="62"/>
      <c r="I104" s="62"/>
      <c r="J104" s="62"/>
    </row>
    <row r="105" spans="1:10" s="4" customFormat="1" ht="18" customHeight="1" x14ac:dyDescent="0.2">
      <c r="A105" s="7"/>
      <c r="B105" s="57"/>
      <c r="C105" s="71" t="s">
        <v>566</v>
      </c>
      <c r="D105" s="228">
        <v>0</v>
      </c>
      <c r="E105" s="229"/>
      <c r="F105" s="55"/>
      <c r="G105" s="62"/>
      <c r="H105" s="62"/>
      <c r="I105" s="62"/>
      <c r="J105" s="62"/>
    </row>
    <row r="106" spans="1:10" s="4" customFormat="1" ht="4.5" customHeight="1" x14ac:dyDescent="0.2">
      <c r="A106" s="7"/>
      <c r="B106" s="69"/>
      <c r="C106" s="69"/>
      <c r="D106" s="72"/>
      <c r="E106" s="51"/>
      <c r="F106" s="55"/>
      <c r="G106" s="62"/>
      <c r="H106" s="62"/>
      <c r="I106" s="62"/>
      <c r="J106" s="62"/>
    </row>
    <row r="107" spans="1:10" s="4" customFormat="1" ht="20.25" customHeight="1" x14ac:dyDescent="0.2">
      <c r="A107" s="7"/>
      <c r="B107" s="73"/>
      <c r="C107" s="71" t="s">
        <v>567</v>
      </c>
      <c r="D107" s="228">
        <v>0</v>
      </c>
      <c r="E107" s="229"/>
      <c r="F107" s="74"/>
      <c r="G107" s="62"/>
      <c r="H107" s="62"/>
      <c r="I107" s="62"/>
      <c r="J107" s="62"/>
    </row>
    <row r="108" spans="1:10" s="4" customFormat="1" ht="6" customHeight="1" x14ac:dyDescent="0.2">
      <c r="A108" s="11"/>
      <c r="B108" s="58"/>
      <c r="C108" s="58"/>
      <c r="D108" s="51"/>
      <c r="E108" s="51"/>
      <c r="F108" s="55"/>
      <c r="G108" s="62"/>
      <c r="H108" s="62"/>
      <c r="I108" s="62"/>
      <c r="J108" s="62"/>
    </row>
    <row r="109" spans="1:10" s="4" customFormat="1" ht="19.5" customHeight="1" x14ac:dyDescent="0.2">
      <c r="A109" s="7"/>
      <c r="B109" s="213" t="s">
        <v>568</v>
      </c>
      <c r="C109" s="213"/>
      <c r="D109" s="241"/>
      <c r="E109" s="242"/>
      <c r="F109" s="55"/>
      <c r="G109" s="62"/>
      <c r="H109" s="62"/>
      <c r="I109" s="62"/>
      <c r="J109" s="62"/>
    </row>
    <row r="110" spans="1:10" s="4" customFormat="1" ht="5.25" customHeight="1" x14ac:dyDescent="0.2">
      <c r="A110" s="7"/>
      <c r="B110" s="70"/>
      <c r="C110" s="69"/>
      <c r="D110" s="78"/>
      <c r="E110" s="51"/>
      <c r="F110" s="55"/>
      <c r="G110" s="62"/>
      <c r="H110" s="62"/>
      <c r="I110" s="62"/>
      <c r="J110" s="62"/>
    </row>
    <row r="111" spans="1:10" s="4" customFormat="1" ht="18" customHeight="1" x14ac:dyDescent="0.2">
      <c r="A111" s="7"/>
      <c r="B111" s="57"/>
      <c r="C111" s="71" t="s">
        <v>569</v>
      </c>
      <c r="D111" s="228">
        <f>D105*D109</f>
        <v>0</v>
      </c>
      <c r="E111" s="229"/>
      <c r="F111" s="55"/>
      <c r="G111" s="62"/>
      <c r="H111" s="62"/>
      <c r="I111" s="62"/>
      <c r="J111" s="62"/>
    </row>
    <row r="112" spans="1:10" s="4" customFormat="1" ht="4.5" customHeight="1" x14ac:dyDescent="0.2">
      <c r="A112" s="7"/>
      <c r="B112" s="69"/>
      <c r="C112" s="69"/>
      <c r="D112" s="72"/>
      <c r="E112" s="51"/>
      <c r="F112" s="55"/>
      <c r="G112" s="62"/>
      <c r="H112" s="62"/>
      <c r="I112" s="62"/>
      <c r="J112" s="62"/>
    </row>
    <row r="113" spans="1:256" s="4" customFormat="1" ht="20.25" customHeight="1" x14ac:dyDescent="0.2">
      <c r="A113" s="7"/>
      <c r="B113" s="73"/>
      <c r="C113" s="71" t="s">
        <v>570</v>
      </c>
      <c r="D113" s="228">
        <f>D111*0.85</f>
        <v>0</v>
      </c>
      <c r="E113" s="229"/>
      <c r="F113" s="74"/>
      <c r="G113" s="62"/>
      <c r="H113" s="62"/>
      <c r="I113" s="62"/>
      <c r="J113" s="62"/>
    </row>
    <row r="114" spans="1:256" s="4" customFormat="1" ht="4.5" customHeight="1" x14ac:dyDescent="0.2">
      <c r="A114" s="7"/>
      <c r="B114" s="69"/>
      <c r="C114" s="69"/>
      <c r="D114" s="72"/>
      <c r="E114" s="51"/>
      <c r="F114" s="55"/>
      <c r="G114" s="62"/>
      <c r="H114" s="62"/>
      <c r="I114" s="62"/>
      <c r="J114" s="62"/>
    </row>
    <row r="115" spans="1:256" s="4" customFormat="1" ht="18" customHeight="1" x14ac:dyDescent="0.2">
      <c r="A115" s="7"/>
      <c r="B115" s="57"/>
      <c r="C115" s="71" t="s">
        <v>571</v>
      </c>
      <c r="D115" s="228">
        <f>D111*0.15</f>
        <v>0</v>
      </c>
      <c r="E115" s="229"/>
      <c r="F115" s="55"/>
      <c r="G115" s="62"/>
      <c r="H115" s="62"/>
      <c r="I115" s="62"/>
      <c r="J115" s="62"/>
    </row>
    <row r="116" spans="1:256" s="4" customFormat="1" ht="4.5" customHeight="1" x14ac:dyDescent="0.2">
      <c r="A116" s="7"/>
      <c r="B116" s="69"/>
      <c r="C116" s="69"/>
      <c r="D116" s="72"/>
      <c r="E116" s="51"/>
      <c r="F116" s="55"/>
      <c r="G116" s="62"/>
      <c r="H116" s="62"/>
      <c r="I116" s="62"/>
      <c r="J116" s="62"/>
    </row>
    <row r="117" spans="1:256" s="4" customFormat="1" ht="18" customHeight="1" x14ac:dyDescent="0.2">
      <c r="A117" s="7"/>
      <c r="B117" s="57"/>
      <c r="C117" s="71" t="s">
        <v>572</v>
      </c>
      <c r="D117" s="228">
        <f>D103-D111</f>
        <v>0</v>
      </c>
      <c r="E117" s="229"/>
      <c r="F117" s="55"/>
      <c r="G117" s="62"/>
      <c r="H117" s="62"/>
      <c r="I117" s="62"/>
      <c r="J117" s="62"/>
    </row>
    <row r="118" spans="1:256" s="4" customFormat="1" ht="4.5" customHeight="1" x14ac:dyDescent="0.2">
      <c r="A118" s="7"/>
      <c r="B118" s="69"/>
      <c r="C118" s="69"/>
      <c r="D118" s="72"/>
      <c r="E118" s="51"/>
      <c r="F118" s="55"/>
      <c r="G118" s="62"/>
      <c r="H118" s="62"/>
      <c r="I118" s="62"/>
      <c r="J118" s="62"/>
    </row>
    <row r="119" spans="1:256" s="4" customFormat="1" ht="4.5" customHeight="1" x14ac:dyDescent="0.2">
      <c r="A119" s="7"/>
      <c r="B119" s="69"/>
      <c r="C119" s="69"/>
      <c r="D119" s="72"/>
      <c r="E119" s="51"/>
      <c r="F119" s="55"/>
      <c r="G119" s="62"/>
      <c r="H119" s="62"/>
      <c r="I119" s="62"/>
      <c r="J119" s="62"/>
    </row>
    <row r="120" spans="1:256" s="4" customFormat="1" ht="18" customHeight="1" x14ac:dyDescent="0.2">
      <c r="A120" s="7"/>
      <c r="B120" s="34" t="s">
        <v>368</v>
      </c>
      <c r="C120" s="35"/>
      <c r="D120" s="35"/>
      <c r="E120" s="35"/>
      <c r="F120" s="50"/>
      <c r="G120" s="50"/>
      <c r="H120" s="50"/>
      <c r="I120" s="50"/>
      <c r="J120" s="11"/>
    </row>
    <row r="121" spans="1:256" s="4" customFormat="1" ht="6" customHeight="1" x14ac:dyDescent="0.2">
      <c r="A121" s="11"/>
      <c r="B121" s="58"/>
      <c r="C121" s="58"/>
      <c r="D121" s="51"/>
      <c r="E121" s="51"/>
      <c r="F121" s="55"/>
      <c r="G121" s="55"/>
      <c r="H121" s="55"/>
      <c r="I121" s="55"/>
      <c r="J121" s="11"/>
    </row>
    <row r="122" spans="1:256" s="4" customFormat="1" ht="21" customHeight="1" x14ac:dyDescent="0.2">
      <c r="A122" s="7"/>
      <c r="B122" s="76"/>
      <c r="C122" s="45" t="s">
        <v>573</v>
      </c>
      <c r="D122" s="45" t="s">
        <v>362</v>
      </c>
      <c r="E122" s="45" t="s">
        <v>574</v>
      </c>
      <c r="F122" s="45" t="s">
        <v>575</v>
      </c>
      <c r="G122" s="62"/>
      <c r="H122" s="62"/>
      <c r="I122" s="62"/>
      <c r="J122" s="11"/>
    </row>
    <row r="123" spans="1:256" s="5" customFormat="1" ht="3.75" customHeight="1" x14ac:dyDescent="0.2">
      <c r="A123" s="7"/>
      <c r="B123" s="76"/>
      <c r="C123" s="39"/>
      <c r="D123" s="39"/>
      <c r="E123" s="39"/>
      <c r="F123" s="153"/>
      <c r="G123" s="62"/>
      <c r="H123" s="62"/>
      <c r="I123" s="62"/>
      <c r="J123" s="7"/>
    </row>
    <row r="124" spans="1:256" s="4" customFormat="1" ht="30" customHeight="1" x14ac:dyDescent="0.2">
      <c r="A124" s="7"/>
      <c r="B124" s="76"/>
      <c r="C124" s="154" t="s">
        <v>369</v>
      </c>
      <c r="D124" s="155">
        <v>0.15</v>
      </c>
      <c r="E124" s="156">
        <f>D124*D111</f>
        <v>0</v>
      </c>
      <c r="F124" s="157"/>
      <c r="G124" s="62"/>
      <c r="H124" s="62"/>
      <c r="I124" s="62"/>
      <c r="J124" s="11"/>
    </row>
    <row r="125" spans="1:256" s="4" customFormat="1" ht="3" customHeight="1" x14ac:dyDescent="0.2">
      <c r="A125" s="7"/>
      <c r="B125" s="76"/>
      <c r="C125" s="43"/>
      <c r="D125" s="43"/>
      <c r="E125" s="42"/>
      <c r="F125" s="42"/>
      <c r="G125" s="62"/>
      <c r="H125" s="62"/>
      <c r="I125" s="62"/>
      <c r="J125" s="7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</row>
    <row r="126" spans="1:256" s="4" customFormat="1" ht="30" customHeight="1" x14ac:dyDescent="0.2">
      <c r="A126" s="7"/>
      <c r="B126" s="76"/>
      <c r="C126" s="154" t="s">
        <v>370</v>
      </c>
      <c r="D126" s="155">
        <v>0.25</v>
      </c>
      <c r="E126" s="156">
        <f>D126*D111</f>
        <v>0</v>
      </c>
      <c r="F126" s="157"/>
      <c r="G126" s="62"/>
      <c r="H126" s="62"/>
      <c r="I126" s="62"/>
      <c r="J126" s="11"/>
    </row>
    <row r="127" spans="1:256" s="4" customFormat="1" ht="3" customHeight="1" x14ac:dyDescent="0.2">
      <c r="A127" s="7"/>
      <c r="B127" s="76"/>
      <c r="C127" s="43"/>
      <c r="D127" s="43"/>
      <c r="E127" s="42"/>
      <c r="F127" s="42"/>
      <c r="G127" s="62"/>
      <c r="H127" s="62"/>
      <c r="I127" s="62"/>
      <c r="J127" s="7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</row>
    <row r="128" spans="1:256" s="4" customFormat="1" ht="30" customHeight="1" x14ac:dyDescent="0.2">
      <c r="A128" s="7"/>
      <c r="B128" s="76"/>
      <c r="C128" s="45" t="s">
        <v>371</v>
      </c>
      <c r="D128" s="155">
        <v>0.25</v>
      </c>
      <c r="E128" s="156">
        <f>D128*D111</f>
        <v>0</v>
      </c>
      <c r="F128" s="157"/>
      <c r="G128" s="62"/>
      <c r="H128" s="62"/>
      <c r="I128" s="62"/>
      <c r="J128" s="11"/>
    </row>
    <row r="129" spans="1:256" s="4" customFormat="1" ht="3" customHeight="1" x14ac:dyDescent="0.2">
      <c r="A129" s="7"/>
      <c r="B129" s="76"/>
      <c r="C129" s="43"/>
      <c r="D129" s="43"/>
      <c r="E129" s="42"/>
      <c r="F129" s="42"/>
      <c r="G129" s="62"/>
      <c r="H129" s="62"/>
      <c r="I129" s="62"/>
      <c r="J129" s="7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</row>
    <row r="130" spans="1:256" s="4" customFormat="1" ht="30" customHeight="1" x14ac:dyDescent="0.2">
      <c r="A130" s="7"/>
      <c r="B130" s="76"/>
      <c r="C130" s="45" t="s">
        <v>372</v>
      </c>
      <c r="D130" s="155">
        <v>0.25</v>
      </c>
      <c r="E130" s="156">
        <f>D130*D111</f>
        <v>0</v>
      </c>
      <c r="F130" s="157"/>
      <c r="G130" s="62"/>
      <c r="H130" s="62"/>
      <c r="I130" s="62"/>
      <c r="J130" s="11"/>
    </row>
    <row r="131" spans="1:256" s="4" customFormat="1" ht="3" customHeight="1" x14ac:dyDescent="0.2">
      <c r="A131" s="7"/>
      <c r="B131" s="76"/>
      <c r="C131" s="43"/>
      <c r="D131" s="43"/>
      <c r="E131" s="42"/>
      <c r="F131" s="42"/>
      <c r="G131" s="62"/>
      <c r="H131" s="62"/>
      <c r="I131" s="62"/>
      <c r="J131" s="7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</row>
    <row r="132" spans="1:256" s="4" customFormat="1" ht="30" customHeight="1" x14ac:dyDescent="0.2">
      <c r="A132" s="7"/>
      <c r="B132" s="76"/>
      <c r="C132" s="45" t="s">
        <v>373</v>
      </c>
      <c r="D132" s="155">
        <v>0.1</v>
      </c>
      <c r="E132" s="156">
        <f>D132*D111</f>
        <v>0</v>
      </c>
      <c r="F132" s="157"/>
      <c r="G132" s="62"/>
      <c r="H132" s="62"/>
      <c r="I132" s="62"/>
      <c r="J132" s="11"/>
    </row>
    <row r="133" spans="1:256" s="4" customFormat="1" ht="3" customHeight="1" x14ac:dyDescent="0.2">
      <c r="A133" s="7"/>
      <c r="B133" s="76"/>
      <c r="C133" s="43"/>
      <c r="D133" s="43"/>
      <c r="E133" s="42"/>
      <c r="F133" s="42"/>
      <c r="G133" s="62"/>
      <c r="H133" s="62"/>
      <c r="I133" s="62"/>
      <c r="J133" s="7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</row>
    <row r="134" spans="1:256" s="4" customFormat="1" ht="30" customHeight="1" x14ac:dyDescent="0.2">
      <c r="A134" s="7"/>
      <c r="B134" s="76"/>
      <c r="C134" s="45" t="s">
        <v>374</v>
      </c>
      <c r="D134" s="158">
        <f>D124+D126+D128+D130+D132</f>
        <v>1</v>
      </c>
      <c r="E134" s="159">
        <f>E124+E126+E128+E130+E132</f>
        <v>0</v>
      </c>
      <c r="F134" s="159"/>
      <c r="G134" s="62"/>
      <c r="H134" s="62"/>
      <c r="I134" s="62"/>
      <c r="J134" s="11"/>
    </row>
    <row r="135" spans="1:256" s="4" customFormat="1" ht="9.6" customHeight="1" x14ac:dyDescent="0.2">
      <c r="A135" s="7"/>
      <c r="B135" s="76"/>
      <c r="C135" s="76"/>
      <c r="D135" s="76"/>
      <c r="E135" s="51"/>
      <c r="F135" s="67"/>
      <c r="G135" s="55"/>
      <c r="H135" s="55"/>
      <c r="I135" s="55"/>
      <c r="J135" s="11"/>
    </row>
    <row r="136" spans="1:256" s="52" customFormat="1" ht="28.5" customHeight="1" x14ac:dyDescent="0.25">
      <c r="A136" s="56"/>
      <c r="B136" s="231" t="s">
        <v>454</v>
      </c>
      <c r="C136" s="231"/>
      <c r="D136" s="231"/>
      <c r="E136" s="231"/>
      <c r="F136" s="231"/>
      <c r="G136" s="231"/>
      <c r="H136" s="231"/>
      <c r="I136" s="231"/>
      <c r="J136" s="53"/>
    </row>
    <row r="137" spans="1:256" s="52" customFormat="1" ht="15.75" customHeight="1" x14ac:dyDescent="0.25">
      <c r="A137" s="56"/>
      <c r="B137" s="55"/>
      <c r="C137" s="55"/>
      <c r="D137" s="55"/>
      <c r="E137" s="55"/>
      <c r="F137" s="152"/>
      <c r="G137" s="55"/>
      <c r="H137" s="55"/>
      <c r="I137" s="55"/>
      <c r="J137" s="53"/>
    </row>
    <row r="138" spans="1:256" s="52" customFormat="1" ht="18" customHeight="1" x14ac:dyDescent="0.25">
      <c r="A138" s="56"/>
      <c r="B138" s="232"/>
      <c r="C138" s="233"/>
      <c r="D138" s="233"/>
      <c r="E138" s="233"/>
      <c r="F138" s="233"/>
      <c r="G138" s="233"/>
      <c r="H138" s="233"/>
      <c r="I138" s="234"/>
      <c r="J138" s="53"/>
    </row>
    <row r="139" spans="1:256" s="52" customFormat="1" ht="18" customHeight="1" x14ac:dyDescent="0.25">
      <c r="A139" s="56"/>
      <c r="B139" s="235"/>
      <c r="C139" s="236"/>
      <c r="D139" s="236"/>
      <c r="E139" s="236"/>
      <c r="F139" s="236"/>
      <c r="G139" s="236"/>
      <c r="H139" s="236"/>
      <c r="I139" s="237"/>
      <c r="J139" s="53"/>
    </row>
    <row r="140" spans="1:256" s="52" customFormat="1" ht="18" customHeight="1" x14ac:dyDescent="0.25">
      <c r="A140" s="56"/>
      <c r="B140" s="235"/>
      <c r="C140" s="236"/>
      <c r="D140" s="236"/>
      <c r="E140" s="236"/>
      <c r="F140" s="236"/>
      <c r="G140" s="236"/>
      <c r="H140" s="236"/>
      <c r="I140" s="237"/>
      <c r="J140" s="53"/>
    </row>
    <row r="141" spans="1:256" s="52" customFormat="1" ht="18" customHeight="1" x14ac:dyDescent="0.25">
      <c r="A141" s="56"/>
      <c r="B141" s="235"/>
      <c r="C141" s="236"/>
      <c r="D141" s="236"/>
      <c r="E141" s="236"/>
      <c r="F141" s="236"/>
      <c r="G141" s="236"/>
      <c r="H141" s="236"/>
      <c r="I141" s="237"/>
      <c r="J141" s="53"/>
    </row>
    <row r="142" spans="1:256" s="52" customFormat="1" ht="18" customHeight="1" x14ac:dyDescent="0.25">
      <c r="A142" s="56"/>
      <c r="B142" s="235"/>
      <c r="C142" s="236"/>
      <c r="D142" s="236"/>
      <c r="E142" s="236"/>
      <c r="F142" s="236"/>
      <c r="G142" s="236"/>
      <c r="H142" s="236"/>
      <c r="I142" s="237"/>
      <c r="J142" s="53"/>
    </row>
    <row r="143" spans="1:256" s="52" customFormat="1" ht="18" customHeight="1" x14ac:dyDescent="0.25">
      <c r="A143" s="56"/>
      <c r="B143" s="235"/>
      <c r="C143" s="236"/>
      <c r="D143" s="236"/>
      <c r="E143" s="236"/>
      <c r="F143" s="236"/>
      <c r="G143" s="236"/>
      <c r="H143" s="236"/>
      <c r="I143" s="237"/>
      <c r="J143" s="53"/>
    </row>
    <row r="144" spans="1:256" s="52" customFormat="1" ht="18" customHeight="1" x14ac:dyDescent="0.25">
      <c r="A144" s="56"/>
      <c r="B144" s="235"/>
      <c r="C144" s="236"/>
      <c r="D144" s="236"/>
      <c r="E144" s="236"/>
      <c r="F144" s="236"/>
      <c r="G144" s="236"/>
      <c r="H144" s="236"/>
      <c r="I144" s="237"/>
      <c r="J144" s="53"/>
    </row>
    <row r="145" spans="1:10" s="52" customFormat="1" ht="18" customHeight="1" x14ac:dyDescent="0.25">
      <c r="A145" s="56"/>
      <c r="B145" s="238"/>
      <c r="C145" s="239"/>
      <c r="D145" s="239"/>
      <c r="E145" s="239"/>
      <c r="F145" s="239"/>
      <c r="G145" s="239"/>
      <c r="H145" s="239"/>
      <c r="I145" s="240"/>
      <c r="J145" s="53"/>
    </row>
    <row r="146" spans="1:10" s="52" customFormat="1" ht="15.75" customHeight="1" x14ac:dyDescent="0.25">
      <c r="A146" s="56"/>
      <c r="B146" s="55"/>
      <c r="C146" s="55"/>
      <c r="D146" s="55"/>
      <c r="E146" s="55"/>
      <c r="F146" s="152"/>
      <c r="G146" s="55"/>
      <c r="H146" s="55"/>
      <c r="I146" s="55"/>
      <c r="J146" s="53"/>
    </row>
    <row r="147" spans="1:10" s="52" customFormat="1" ht="15.75" customHeight="1" x14ac:dyDescent="0.25">
      <c r="A147" s="56"/>
      <c r="B147" s="230" t="s">
        <v>455</v>
      </c>
      <c r="C147" s="230"/>
      <c r="D147" s="230"/>
      <c r="E147" s="230"/>
      <c r="F147" s="230"/>
      <c r="G147" s="230"/>
      <c r="H147" s="230"/>
      <c r="I147" s="230"/>
      <c r="J147" s="53"/>
    </row>
    <row r="148" spans="1:10" s="52" customFormat="1" ht="15.75" customHeight="1" x14ac:dyDescent="0.25">
      <c r="A148" s="56"/>
      <c r="B148" s="55"/>
      <c r="C148" s="152"/>
      <c r="D148" s="152"/>
      <c r="E148" s="152"/>
      <c r="F148" s="152"/>
      <c r="G148" s="152"/>
      <c r="H148" s="55"/>
      <c r="I148" s="55"/>
      <c r="J148" s="53"/>
    </row>
    <row r="149" spans="1:10" s="52" customFormat="1" ht="15.75" customHeight="1" x14ac:dyDescent="0.25">
      <c r="A149" s="56"/>
      <c r="B149" s="55"/>
      <c r="C149" s="55"/>
      <c r="D149" s="55"/>
      <c r="E149" s="55"/>
      <c r="F149" s="55"/>
      <c r="G149" s="55"/>
      <c r="H149" s="55"/>
      <c r="I149" s="55"/>
      <c r="J149" s="53"/>
    </row>
    <row r="150" spans="1:10" s="75" customFormat="1" x14ac:dyDescent="0.25"/>
  </sheetData>
  <mergeCells count="66">
    <mergeCell ref="C3:D3"/>
    <mergeCell ref="D103:E103"/>
    <mergeCell ref="D105:E105"/>
    <mergeCell ref="B147:I147"/>
    <mergeCell ref="D117:E117"/>
    <mergeCell ref="B136:I136"/>
    <mergeCell ref="B138:I145"/>
    <mergeCell ref="D107:E107"/>
    <mergeCell ref="D109:E109"/>
    <mergeCell ref="D111:E111"/>
    <mergeCell ref="D113:E113"/>
    <mergeCell ref="D115:E115"/>
    <mergeCell ref="B109:C109"/>
    <mergeCell ref="C93:D93"/>
    <mergeCell ref="G93:I93"/>
    <mergeCell ref="H99:I99"/>
    <mergeCell ref="B75:C75"/>
    <mergeCell ref="F75:I75"/>
    <mergeCell ref="B77:C77"/>
    <mergeCell ref="F77:I77"/>
    <mergeCell ref="C100:D100"/>
    <mergeCell ref="H100:I100"/>
    <mergeCell ref="B79:C79"/>
    <mergeCell ref="F79:I79"/>
    <mergeCell ref="B81:C81"/>
    <mergeCell ref="F81:I81"/>
    <mergeCell ref="B83:C83"/>
    <mergeCell ref="F83:I83"/>
    <mergeCell ref="C99:D99"/>
    <mergeCell ref="H67:I67"/>
    <mergeCell ref="B69:C69"/>
    <mergeCell ref="D69:E69"/>
    <mergeCell ref="H69:I69"/>
    <mergeCell ref="B73:C73"/>
    <mergeCell ref="F73:I73"/>
    <mergeCell ref="C46:F46"/>
    <mergeCell ref="B103:C103"/>
    <mergeCell ref="C13:I13"/>
    <mergeCell ref="C22:F22"/>
    <mergeCell ref="C30:F30"/>
    <mergeCell ref="H30:I30"/>
    <mergeCell ref="C19:F19"/>
    <mergeCell ref="H19:I19"/>
    <mergeCell ref="C33:F33"/>
    <mergeCell ref="C39:F39"/>
    <mergeCell ref="C43:F43"/>
    <mergeCell ref="H43:I43"/>
    <mergeCell ref="C37:F37"/>
    <mergeCell ref="B67:C67"/>
    <mergeCell ref="D67:E67"/>
    <mergeCell ref="B54:I56"/>
    <mergeCell ref="C7:I7"/>
    <mergeCell ref="C9:I9"/>
    <mergeCell ref="C11:I11"/>
    <mergeCell ref="C95:D95"/>
    <mergeCell ref="G95:I95"/>
    <mergeCell ref="H37:I37"/>
    <mergeCell ref="B61:C61"/>
    <mergeCell ref="D61:E61"/>
    <mergeCell ref="H61:I61"/>
    <mergeCell ref="B63:C63"/>
    <mergeCell ref="D63:E63"/>
    <mergeCell ref="H63:I63"/>
    <mergeCell ref="B65:C65"/>
    <mergeCell ref="D65:E65"/>
    <mergeCell ref="H65:I65"/>
  </mergeCells>
  <conditionalFormatting sqref="A139:A147 A4:I10 A15:I53 J1:J103">
    <cfRule type="containsText" dxfId="200" priority="148" operator="containsText" text="Preencha">
      <formula>NOT(ISERROR(SEARCH("Preencha",A1)))</formula>
    </cfRule>
    <cfRule type="cellIs" dxfId="199" priority="149" operator="equal">
      <formula>"Selecione uma opção:"</formula>
    </cfRule>
  </conditionalFormatting>
  <conditionalFormatting sqref="A93:B95">
    <cfRule type="containsText" dxfId="198" priority="1" operator="containsText" text="Preencha">
      <formula>NOT(ISERROR(SEARCH("Preencha",A93)))</formula>
    </cfRule>
    <cfRule type="cellIs" dxfId="197" priority="2" operator="equal">
      <formula>"Selecione uma opção:"</formula>
    </cfRule>
  </conditionalFormatting>
  <conditionalFormatting sqref="A109:B109 A110:F110 A111:D111 F111 A112:F112 F113">
    <cfRule type="cellIs" dxfId="196" priority="213" operator="equal">
      <formula>"Selecione uma opção:"</formula>
    </cfRule>
  </conditionalFormatting>
  <conditionalFormatting sqref="A122:B135">
    <cfRule type="containsText" dxfId="195" priority="98" operator="containsText" text="Preencha">
      <formula>NOT(ISERROR(SEARCH("Preencha",A122)))</formula>
    </cfRule>
    <cfRule type="cellIs" dxfId="194" priority="99" operator="equal">
      <formula>"Selecione uma opção:"</formula>
    </cfRule>
  </conditionalFormatting>
  <conditionalFormatting sqref="A138:B138">
    <cfRule type="containsText" dxfId="193" priority="154" operator="containsText" text="Preencha">
      <formula>NOT(ISERROR(SEARCH("Preencha",A138)))</formula>
    </cfRule>
    <cfRule type="cellIs" dxfId="192" priority="155" operator="equal">
      <formula>"Selecione uma opção:"</formula>
    </cfRule>
  </conditionalFormatting>
  <conditionalFormatting sqref="A11:C11 C94:I94 C95:F95 E99:G100 C100 D103 F103:I103 E135:J135 A136:A137 B147">
    <cfRule type="containsText" dxfId="191" priority="336" operator="containsText" text="Preencha">
      <formula>NOT(ISERROR(SEARCH("Preencha",A11)))</formula>
    </cfRule>
    <cfRule type="cellIs" dxfId="190" priority="337" operator="equal">
      <formula>"Selecione uma opção:"</formula>
    </cfRule>
  </conditionalFormatting>
  <conditionalFormatting sqref="A13:C13 A14:I14 B48:B49 A54:B54 A55:A56 A57:I60 A62:I62 A64:I64 A90:I92 A96:I98 A99:B100 A103:B103 A104:F104 A105:D105 F105 A106:F106 F107 B136 A148:B148 H148:I148 A149:I149">
    <cfRule type="cellIs" dxfId="189" priority="388" operator="equal">
      <formula>"Selecione uma opção:"</formula>
    </cfRule>
  </conditionalFormatting>
  <conditionalFormatting sqref="A88:D89">
    <cfRule type="cellIs" dxfId="188" priority="11" operator="equal">
      <formula>"Selecione uma opção:"</formula>
    </cfRule>
  </conditionalFormatting>
  <conditionalFormatting sqref="A107:D107">
    <cfRule type="containsText" dxfId="187" priority="288" operator="containsText" text="Preencha">
      <formula>NOT(ISERROR(SEARCH("Preencha",A107)))</formula>
    </cfRule>
    <cfRule type="cellIs" dxfId="186" priority="289" operator="equal">
      <formula>"Selecione uma opção:"</formula>
    </cfRule>
  </conditionalFormatting>
  <conditionalFormatting sqref="A113:D113">
    <cfRule type="containsText" dxfId="185" priority="206" operator="containsText" text="Preencha">
      <formula>NOT(ISERROR(SEARCH("Preencha",A113)))</formula>
    </cfRule>
    <cfRule type="cellIs" dxfId="184" priority="207" operator="equal">
      <formula>"Selecione uma opção:"</formula>
    </cfRule>
  </conditionalFormatting>
  <conditionalFormatting sqref="A115:D115 F115 A116:F116">
    <cfRule type="containsText" dxfId="183" priority="196" operator="containsText" text="Preencha">
      <formula>NOT(ISERROR(SEARCH("Preencha",A115)))</formula>
    </cfRule>
    <cfRule type="cellIs" dxfId="182" priority="197" operator="equal">
      <formula>"Selecione uma opção:"</formula>
    </cfRule>
  </conditionalFormatting>
  <conditionalFormatting sqref="A117:D117 F117 A118:F119">
    <cfRule type="containsText" dxfId="181" priority="200" operator="containsText" text="Preencha">
      <formula>NOT(ISERROR(SEARCH("Preencha",A117)))</formula>
    </cfRule>
    <cfRule type="cellIs" dxfId="180" priority="201" operator="equal">
      <formula>"Selecione uma opção:"</formula>
    </cfRule>
  </conditionalFormatting>
  <conditionalFormatting sqref="A87:E87 E88 E89:G89">
    <cfRule type="cellIs" dxfId="179" priority="369" operator="equal">
      <formula>"Selecione uma opção:"</formula>
    </cfRule>
  </conditionalFormatting>
  <conditionalFormatting sqref="A73:F73">
    <cfRule type="containsText" dxfId="178" priority="12" operator="containsText" text="Preencha">
      <formula>NOT(ISERROR(SEARCH("Preencha",A73)))</formula>
    </cfRule>
    <cfRule type="cellIs" dxfId="177" priority="13" operator="equal">
      <formula>"Selecione uma opção:"</formula>
    </cfRule>
  </conditionalFormatting>
  <conditionalFormatting sqref="A108:F108">
    <cfRule type="containsText" dxfId="176" priority="204" operator="containsText" text="Preencha">
      <formula>NOT(ISERROR(SEARCH("Preencha",A108)))</formula>
    </cfRule>
    <cfRule type="cellIs" dxfId="175" priority="205" operator="equal">
      <formula>"Selecione uma opção:"</formula>
    </cfRule>
  </conditionalFormatting>
  <conditionalFormatting sqref="A114:F114">
    <cfRule type="containsText" dxfId="174" priority="192" operator="containsText" text="Preencha">
      <formula>NOT(ISERROR(SEARCH("Preencha",A114)))</formula>
    </cfRule>
    <cfRule type="cellIs" dxfId="173" priority="193" operator="equal">
      <formula>"Selecione uma opção:"</formula>
    </cfRule>
  </conditionalFormatting>
  <conditionalFormatting sqref="A61:H61">
    <cfRule type="containsText" dxfId="172" priority="14" operator="containsText" text="Preencha">
      <formula>NOT(ISERROR(SEARCH("Preencha",A61)))</formula>
    </cfRule>
    <cfRule type="cellIs" dxfId="171" priority="15" operator="equal">
      <formula>"Selecione uma opção:"</formula>
    </cfRule>
  </conditionalFormatting>
  <conditionalFormatting sqref="A63:H63">
    <cfRule type="containsText" dxfId="170" priority="166" operator="containsText" text="Preencha">
      <formula>NOT(ISERROR(SEARCH("Preencha",A63)))</formula>
    </cfRule>
    <cfRule type="cellIs" dxfId="169" priority="167" operator="equal">
      <formula>"Selecione uma opção:"</formula>
    </cfRule>
  </conditionalFormatting>
  <conditionalFormatting sqref="A65:H65">
    <cfRule type="containsText" dxfId="168" priority="164" operator="containsText" text="Preencha">
      <formula>NOT(ISERROR(SEARCH("Preencha",A65)))</formula>
    </cfRule>
    <cfRule type="cellIs" dxfId="167" priority="165" operator="equal">
      <formula>"Selecione uma opção:"</formula>
    </cfRule>
  </conditionalFormatting>
  <conditionalFormatting sqref="A67:H67">
    <cfRule type="containsText" dxfId="166" priority="162" operator="containsText" text="Preencha">
      <formula>NOT(ISERROR(SEARCH("Preencha",A67)))</formula>
    </cfRule>
    <cfRule type="cellIs" dxfId="165" priority="163" operator="equal">
      <formula>"Selecione uma opção:"</formula>
    </cfRule>
  </conditionalFormatting>
  <conditionalFormatting sqref="A69:H69">
    <cfRule type="containsText" dxfId="164" priority="160" operator="containsText" text="Preencha">
      <formula>NOT(ISERROR(SEARCH("Preencha",A69)))</formula>
    </cfRule>
    <cfRule type="cellIs" dxfId="163" priority="161" operator="equal">
      <formula>"Selecione uma opção:"</formula>
    </cfRule>
  </conditionalFormatting>
  <conditionalFormatting sqref="A1:I2 A3:C3">
    <cfRule type="containsText" dxfId="162" priority="38" operator="containsText" text="Preencha">
      <formula>NOT(ISERROR(SEARCH("Preencha",A1)))</formula>
    </cfRule>
    <cfRule type="cellIs" dxfId="161" priority="39" operator="equal">
      <formula>"Selecione uma opção:"</formula>
    </cfRule>
  </conditionalFormatting>
  <conditionalFormatting sqref="A12:I12">
    <cfRule type="containsText" dxfId="160" priority="378" operator="containsText" text="Preencha">
      <formula>NOT(ISERROR(SEARCH("Preencha",A12)))</formula>
    </cfRule>
    <cfRule type="cellIs" dxfId="159" priority="379" operator="equal">
      <formula>"Selecione uma opção:"</formula>
    </cfRule>
  </conditionalFormatting>
  <conditionalFormatting sqref="A66:I66">
    <cfRule type="containsText" dxfId="158" priority="350" operator="containsText" text="Preencha">
      <formula>NOT(ISERROR(SEARCH("Preencha",A66)))</formula>
    </cfRule>
    <cfRule type="cellIs" dxfId="157" priority="351" operator="equal">
      <formula>"Selecione uma opção:"</formula>
    </cfRule>
  </conditionalFormatting>
  <conditionalFormatting sqref="A68:I68">
    <cfRule type="containsText" dxfId="156" priority="348" operator="containsText" text="Preencha">
      <formula>NOT(ISERROR(SEARCH("Preencha",A68)))</formula>
    </cfRule>
    <cfRule type="cellIs" dxfId="155" priority="349" operator="equal">
      <formula>"Selecione uma opção:"</formula>
    </cfRule>
  </conditionalFormatting>
  <conditionalFormatting sqref="A70:I72">
    <cfRule type="containsText" dxfId="154" priority="366" operator="containsText" text="Preencha">
      <formula>NOT(ISERROR(SEARCH("Preencha",A70)))</formula>
    </cfRule>
    <cfRule type="cellIs" dxfId="153" priority="367" operator="equal">
      <formula>"Selecione uma opção:"</formula>
    </cfRule>
  </conditionalFormatting>
  <conditionalFormatting sqref="A74:I86">
    <cfRule type="cellIs" dxfId="152" priority="353" operator="equal">
      <formula>"Selecione uma opção:"</formula>
    </cfRule>
  </conditionalFormatting>
  <conditionalFormatting sqref="A74:I92">
    <cfRule type="containsText" dxfId="151" priority="8" operator="containsText" text="Preencha">
      <formula>NOT(ISERROR(SEARCH("Preencha",A74)))</formula>
    </cfRule>
  </conditionalFormatting>
  <conditionalFormatting sqref="A101:I102">
    <cfRule type="containsText" dxfId="150" priority="216" operator="containsText" text="Preencha">
      <formula>NOT(ISERROR(SEARCH("Preencha",A101)))</formula>
    </cfRule>
    <cfRule type="cellIs" dxfId="149" priority="217" operator="equal">
      <formula>"Selecione uma opção:"</formula>
    </cfRule>
  </conditionalFormatting>
  <conditionalFormatting sqref="A120:I121">
    <cfRule type="containsText" dxfId="148" priority="140" operator="containsText" text="Preencha">
      <formula>NOT(ISERROR(SEARCH("Preencha",A120)))</formula>
    </cfRule>
    <cfRule type="cellIs" dxfId="147" priority="141" operator="equal">
      <formula>"Selecione uma opção:"</formula>
    </cfRule>
  </conditionalFormatting>
  <conditionalFormatting sqref="B95">
    <cfRule type="expression" dxfId="146" priority="3">
      <formula>$C$47="Não"</formula>
    </cfRule>
  </conditionalFormatting>
  <conditionalFormatting sqref="B137:E137 B146:E146">
    <cfRule type="containsText" dxfId="145" priority="158" operator="containsText" text="Preencha">
      <formula>NOT(ISERROR(SEARCH("Preencha",B137)))</formula>
    </cfRule>
    <cfRule type="cellIs" dxfId="144" priority="159" operator="equal">
      <formula>"Selecione uma opção:"</formula>
    </cfRule>
  </conditionalFormatting>
  <conditionalFormatting sqref="C134:D135">
    <cfRule type="containsText" dxfId="143" priority="74" operator="containsText" text="Preencha">
      <formula>NOT(ISERROR(SEARCH("Preencha",C134)))</formula>
    </cfRule>
    <cfRule type="cellIs" dxfId="142" priority="75" operator="equal">
      <formula>"Selecione uma opção:"</formula>
    </cfRule>
  </conditionalFormatting>
  <conditionalFormatting sqref="C122:E133">
    <cfRule type="containsText" dxfId="141" priority="66" operator="containsText" text="Preencha">
      <formula>NOT(ISERROR(SEARCH("Preencha",C122)))</formula>
    </cfRule>
    <cfRule type="cellIs" dxfId="140" priority="67" operator="equal">
      <formula>"Selecione uma opção:"</formula>
    </cfRule>
  </conditionalFormatting>
  <conditionalFormatting sqref="C93:F93">
    <cfRule type="containsText" dxfId="139" priority="354" operator="containsText" text="Preencha">
      <formula>NOT(ISERROR(SEARCH("Preencha",C93)))</formula>
    </cfRule>
    <cfRule type="cellIs" dxfId="138" priority="355" operator="equal">
      <formula>"Selecione uma opção:"</formula>
    </cfRule>
  </conditionalFormatting>
  <conditionalFormatting sqref="D109 F109">
    <cfRule type="containsText" dxfId="137" priority="208" operator="containsText" text="Preencha">
      <formula>NOT(ISERROR(SEARCH("Preencha",D109)))</formula>
    </cfRule>
    <cfRule type="cellIs" dxfId="136" priority="209" operator="equal">
      <formula>"Selecione uma opção:"</formula>
    </cfRule>
  </conditionalFormatting>
  <conditionalFormatting sqref="E134">
    <cfRule type="containsText" dxfId="135" priority="64" operator="containsText" text="Preencha">
      <formula>NOT(ISERROR(SEARCH("Preencha",E134)))</formula>
    </cfRule>
    <cfRule type="cellIs" dxfId="134" priority="65" operator="equal">
      <formula>"Selecione uma opção:"</formula>
    </cfRule>
  </conditionalFormatting>
  <conditionalFormatting sqref="E24:F24">
    <cfRule type="expression" dxfId="133" priority="386">
      <formula>$C$24="Não"</formula>
    </cfRule>
  </conditionalFormatting>
  <conditionalFormatting sqref="E3:I3">
    <cfRule type="containsText" dxfId="132" priority="34" operator="containsText" text="Preencha">
      <formula>NOT(ISERROR(SEARCH("Preencha",E3)))</formula>
    </cfRule>
    <cfRule type="cellIs" dxfId="131" priority="35" operator="equal">
      <formula>"Selecione uma opção:"</formula>
    </cfRule>
  </conditionalFormatting>
  <conditionalFormatting sqref="F107 A13:C13 A14:I14 B48:B49 A54:B54 A55:A56 A57:I60 A62:I62 A64:I64 A96:I98 A99:B100 A103:B103 A104:F104 A105:D105 F105 A106:F106 B136 A148:B148 H148:I148 A149:I149">
    <cfRule type="containsText" dxfId="130" priority="387" operator="containsText" text="Preencha">
      <formula>NOT(ISERROR(SEARCH("Preencha",A13)))</formula>
    </cfRule>
  </conditionalFormatting>
  <conditionalFormatting sqref="F107">
    <cfRule type="iconSet" priority="384">
      <iconSet iconSet="3Symbols" showValue="0" reverse="1">
        <cfvo type="percent" val="0"/>
        <cfvo type="num" val="0.9"/>
        <cfvo type="num" val="1"/>
      </iconSet>
    </cfRule>
    <cfRule type="cellIs" dxfId="129" priority="385" operator="greaterThan">
      <formula>90%</formula>
    </cfRule>
  </conditionalFormatting>
  <conditionalFormatting sqref="F113 A109:B109 A110:F110 A111:D111 F111 A112:F112">
    <cfRule type="containsText" dxfId="128" priority="212" operator="containsText" text="Preencha">
      <formula>NOT(ISERROR(SEARCH("Preencha",A109)))</formula>
    </cfRule>
  </conditionalFormatting>
  <conditionalFormatting sqref="F113">
    <cfRule type="iconSet" priority="210">
      <iconSet iconSet="3Symbols" showValue="0" reverse="1">
        <cfvo type="percent" val="0"/>
        <cfvo type="num" val="0.9"/>
        <cfvo type="num" val="1"/>
      </iconSet>
    </cfRule>
    <cfRule type="cellIs" dxfId="127" priority="211" operator="greaterThan">
      <formula>90%</formula>
    </cfRule>
  </conditionalFormatting>
  <conditionalFormatting sqref="F87:G88">
    <cfRule type="cellIs" dxfId="126" priority="9" operator="equal">
      <formula>"Selecione uma opção:"</formula>
    </cfRule>
  </conditionalFormatting>
  <conditionalFormatting sqref="F122:I134">
    <cfRule type="containsText" dxfId="125" priority="40" operator="containsText" text="Preencha">
      <formula>NOT(ISERROR(SEARCH("Preencha",F122)))</formula>
    </cfRule>
    <cfRule type="cellIs" dxfId="124" priority="41" operator="equal">
      <formula>"Selecione uma opção:"</formula>
    </cfRule>
  </conditionalFormatting>
  <conditionalFormatting sqref="G137:I137 G146:I146">
    <cfRule type="containsText" dxfId="123" priority="156" operator="containsText" text="Preencha">
      <formula>NOT(ISERROR(SEARCH("Preencha",G137)))</formula>
    </cfRule>
    <cfRule type="cellIs" dxfId="122" priority="157" operator="equal">
      <formula>"Selecione uma opção:"</formula>
    </cfRule>
  </conditionalFormatting>
  <conditionalFormatting sqref="G104:J119">
    <cfRule type="containsText" dxfId="121" priority="190" operator="containsText" text="Preencha">
      <formula>NOT(ISERROR(SEARCH("Preencha",G104)))</formula>
    </cfRule>
    <cfRule type="cellIs" dxfId="120" priority="191" operator="equal">
      <formula>"Selecione uma opção:"</formula>
    </cfRule>
  </conditionalFormatting>
  <conditionalFormatting sqref="H100">
    <cfRule type="containsText" dxfId="119" priority="298" operator="containsText" text="Preencha">
      <formula>NOT(ISERROR(SEARCH("Preencha",H100)))</formula>
    </cfRule>
    <cfRule type="cellIs" dxfId="118" priority="299" operator="equal">
      <formula>"Selecione uma opção:"</formula>
    </cfRule>
  </conditionalFormatting>
  <conditionalFormatting sqref="H87:I89">
    <cfRule type="cellIs" dxfId="117" priority="365" operator="equal">
      <formula>"Selecione uma opção:"</formula>
    </cfRule>
  </conditionalFormatting>
  <conditionalFormatting sqref="J120:J134">
    <cfRule type="containsText" dxfId="116" priority="102" operator="containsText" text="Preencha">
      <formula>NOT(ISERROR(SEARCH("Preencha",J120)))</formula>
    </cfRule>
    <cfRule type="cellIs" dxfId="115" priority="103" operator="equal">
      <formula>"Selecione uma opção:"</formula>
    </cfRule>
  </conditionalFormatting>
  <conditionalFormatting sqref="J136:J149">
    <cfRule type="containsText" dxfId="114" priority="142" operator="containsText" text="Preencha">
      <formula>NOT(ISERROR(SEARCH("Preencha",J136)))</formula>
    </cfRule>
    <cfRule type="cellIs" dxfId="113" priority="143" operator="equal">
      <formula>"Selecione uma opção:"</formula>
    </cfRule>
  </conditionalFormatting>
  <dataValidations disablePrompts="1" count="1">
    <dataValidation allowBlank="1" showInputMessage="1" showErrorMessage="1" prompt="Nome ou Denominação Social" sqref="C19:F19" xr:uid="{AEE8604E-C522-44BD-A8A1-EB2ECE957609}"/>
  </dataValidations>
  <hyperlinks>
    <hyperlink ref="B103" location="Orçamento!A1" tooltip="Deverá preencher a informação relativa ao orçamento nas folhas 'Orçamento' e 'Orç. Detalhado'  " display="Investimento total:" xr:uid="{A8D24529-0C62-45D1-B30A-FC1338DACDE3}"/>
    <hyperlink ref="B109" location="Orçamento!A1" tooltip="Deverá preencher a informação relativa ao orçamento nas folhas 'Orçamento' e 'Orç. Detalhado'  " display="Investimento total:" xr:uid="{85E4F50B-141B-4077-976F-C498C64EC2BE}"/>
  </hyperlinks>
  <pageMargins left="0.3611111111111111" right="0.375" top="1.3611111111111112" bottom="0.75" header="0.3" footer="0.3"/>
  <pageSetup paperSize="9" scale="88" fitToHeight="0" orientation="portrait" r:id="rId1"/>
  <headerFooter differentFirst="1">
    <oddHeader>&amp;L&amp;G&amp;R&amp;G</oddHeader>
    <oddFooter>&amp;L&amp;8MOD.PN.DOC.078.V01</oddFooter>
    <firstHeader>&amp;L&amp;G&amp;R&amp;G</firstHeader>
  </headerFooter>
  <rowBreaks count="2" manualBreakCount="2">
    <brk id="57" max="16383" man="1"/>
    <brk id="100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78D2080C-C1F2-45F8-994F-6BF4D8938626}">
          <x14:formula1>
            <xm:f>Legenda!$D$2:$D$26</xm:f>
          </x14:formula1>
          <xm:sqref>G95:I95</xm:sqref>
        </x14:dataValidation>
        <x14:dataValidation type="list" allowBlank="1" showInputMessage="1" showErrorMessage="1" xr:uid="{AB1F5DF3-BA28-47A3-B2D2-498B9C2FFAFE}">
          <x14:formula1>
            <xm:f>Legenda!$B$2:$B$18</xm:f>
          </x14:formula1>
          <xm:sqref>C13:I13</xm:sqref>
        </x14:dataValidation>
        <x14:dataValidation type="list" allowBlank="1" showInputMessage="1" showErrorMessage="1" xr:uid="{9BE47758-45E2-4CF7-B908-04B32C81FAFC}">
          <x14:formula1>
            <xm:f>Legenda!$A$2:$A$10</xm:f>
          </x14:formula1>
          <xm:sqref>C11:I11</xm:sqref>
        </x14:dataValidation>
        <x14:dataValidation type="list" allowBlank="1" showInputMessage="1" showErrorMessage="1" xr:uid="{56D016F2-2E89-4D48-AC32-C012F619A208}">
          <x14:formula1>
            <xm:f>'C:\Users\David Rodrigues\Dropbox\DGPM SGQ (Working Folder)\03 - Working Folder\01 Modelos e Impressos\PN 1\PN 1 2\PN_1_2_6\[Modelo Decisão Favorável Financiamento.xlsx]Legenda'!#REF!</xm:f>
          </x14:formula1>
          <xm:sqref>B69:C69</xm:sqref>
        </x14:dataValidation>
        <x14:dataValidation type="list" allowBlank="1" showInputMessage="1" showErrorMessage="1" xr:uid="{5C18FD81-272B-455E-9C86-C2AAB0C52147}">
          <x14:formula1>
            <xm:f>Legenda!$F$2:$F$3</xm:f>
          </x14:formula1>
          <xm:sqref>C24</xm:sqref>
        </x14:dataValidation>
        <x14:dataValidation type="list" allowBlank="1" showInputMessage="1" showErrorMessage="1" xr:uid="{F5A9DB91-513E-400F-B380-B5A59762FD6D}">
          <x14:formula1>
            <xm:f>Legenda!$C$2:$C$8</xm:f>
          </x14:formula1>
          <xm:sqref>G93:I93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7EA8-4C5C-4862-ACA0-19396F76B360}">
  <sheetPr>
    <pageSetUpPr fitToPage="1"/>
  </sheetPr>
  <dimension ref="A1:IV105"/>
  <sheetViews>
    <sheetView view="pageBreakPreview" zoomScaleNormal="100" zoomScaleSheetLayoutView="100" workbookViewId="0"/>
  </sheetViews>
  <sheetFormatPr defaultRowHeight="15" outlineLevelRow="1" x14ac:dyDescent="0.25"/>
  <cols>
    <col min="1" max="1" width="2.140625" customWidth="1"/>
    <col min="2" max="2" width="21.5703125" customWidth="1"/>
    <col min="3" max="4" width="9.140625" customWidth="1"/>
    <col min="5" max="5" width="12.5703125" customWidth="1"/>
    <col min="6" max="6" width="9.140625" customWidth="1"/>
    <col min="7" max="7" width="12.42578125" customWidth="1"/>
    <col min="8" max="9" width="8.42578125" customWidth="1"/>
    <col min="10" max="10" width="3.5703125" customWidth="1"/>
  </cols>
  <sheetData>
    <row r="1" spans="1:256" s="6" customFormat="1" ht="9.6" customHeight="1" x14ac:dyDescent="0.2">
      <c r="A1" s="7"/>
      <c r="B1" s="8"/>
      <c r="C1" s="8"/>
      <c r="D1" s="8"/>
      <c r="E1" s="8"/>
      <c r="F1" s="8"/>
      <c r="G1" s="8"/>
      <c r="H1" s="8"/>
      <c r="I1" s="8"/>
      <c r="J1" s="8"/>
    </row>
    <row r="2" spans="1:256" s="4" customFormat="1" ht="17.25" customHeight="1" x14ac:dyDescent="0.2">
      <c r="A2" s="7"/>
      <c r="B2" s="9" t="s">
        <v>577</v>
      </c>
      <c r="C2" s="10"/>
      <c r="D2" s="10"/>
      <c r="E2" s="10"/>
      <c r="F2" s="10"/>
      <c r="G2" s="10"/>
      <c r="H2" s="10"/>
      <c r="I2" s="10"/>
      <c r="J2" s="11"/>
    </row>
    <row r="3" spans="1:256" s="4" customFormat="1" ht="6" customHeight="1" x14ac:dyDescent="0.2">
      <c r="A3" s="7"/>
      <c r="B3" s="11"/>
      <c r="C3" s="11"/>
      <c r="D3" s="11"/>
      <c r="E3" s="11"/>
      <c r="F3" s="11"/>
      <c r="G3" s="11"/>
      <c r="H3" s="11"/>
      <c r="I3" s="11"/>
      <c r="J3" s="11"/>
    </row>
    <row r="4" spans="1:256" s="6" customFormat="1" ht="20.100000000000001" customHeight="1" x14ac:dyDescent="0.2">
      <c r="A4" s="7"/>
      <c r="B4" s="12" t="s">
        <v>375</v>
      </c>
      <c r="C4" s="194">
        <f>Project!C7</f>
        <v>0</v>
      </c>
      <c r="D4" s="195"/>
      <c r="E4" s="195"/>
      <c r="F4" s="195"/>
      <c r="G4" s="195"/>
      <c r="H4" s="195"/>
      <c r="I4" s="196"/>
      <c r="J4" s="8"/>
    </row>
    <row r="5" spans="1:256" s="6" customFormat="1" ht="6" customHeight="1" x14ac:dyDescent="0.2">
      <c r="A5" s="7"/>
      <c r="B5" s="13"/>
      <c r="C5" s="11"/>
      <c r="D5" s="11"/>
      <c r="E5" s="11"/>
      <c r="F5" s="8"/>
      <c r="G5" s="8"/>
      <c r="H5" s="8"/>
      <c r="I5" s="8"/>
      <c r="J5" s="11"/>
    </row>
    <row r="6" spans="1:256" s="6" customFormat="1" ht="20.100000000000001" customHeight="1" x14ac:dyDescent="0.2">
      <c r="A6" s="7"/>
      <c r="B6" s="12" t="s">
        <v>366</v>
      </c>
      <c r="C6" s="194">
        <f>Project!C9</f>
        <v>0</v>
      </c>
      <c r="D6" s="195"/>
      <c r="E6" s="195"/>
      <c r="F6" s="195"/>
      <c r="G6" s="195"/>
      <c r="H6" s="195"/>
      <c r="I6" s="196"/>
      <c r="J6" s="8"/>
    </row>
    <row r="7" spans="1:256" s="6" customFormat="1" ht="6" customHeight="1" x14ac:dyDescent="0.2">
      <c r="A7" s="7"/>
      <c r="B7" s="13"/>
      <c r="C7" s="11"/>
      <c r="D7" s="11"/>
      <c r="E7" s="11"/>
      <c r="F7" s="8"/>
      <c r="G7" s="8"/>
      <c r="H7" s="8"/>
      <c r="I7" s="8"/>
      <c r="J7" s="11"/>
    </row>
    <row r="8" spans="1:256" s="4" customFormat="1" ht="6" customHeight="1" x14ac:dyDescent="0.2">
      <c r="A8" s="16"/>
      <c r="B8" s="17"/>
      <c r="C8" s="8"/>
      <c r="D8" s="8"/>
      <c r="E8" s="8"/>
      <c r="F8" s="11"/>
      <c r="G8" s="11"/>
      <c r="H8" s="11"/>
      <c r="I8" s="11"/>
      <c r="J8" s="11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4" customFormat="1" ht="22.5" hidden="1" customHeight="1" x14ac:dyDescent="0.2">
      <c r="A9" s="14"/>
      <c r="B9" s="18" t="s">
        <v>345</v>
      </c>
      <c r="C9" s="214" t="s">
        <v>346</v>
      </c>
      <c r="D9" s="215"/>
      <c r="E9" s="215"/>
      <c r="F9" s="215"/>
      <c r="G9" s="215"/>
      <c r="H9" s="215"/>
      <c r="I9" s="216"/>
      <c r="J9" s="11"/>
    </row>
    <row r="10" spans="1:256" s="4" customFormat="1" ht="19.5" customHeight="1" x14ac:dyDescent="0.2">
      <c r="A10" s="7"/>
      <c r="B10" s="9" t="s">
        <v>576</v>
      </c>
      <c r="C10" s="10"/>
      <c r="D10" s="10"/>
      <c r="E10" s="10"/>
      <c r="F10" s="10"/>
      <c r="G10" s="10"/>
      <c r="H10" s="10"/>
      <c r="I10" s="10"/>
      <c r="J10" s="11"/>
    </row>
    <row r="11" spans="1:256" s="4" customFormat="1" ht="6.6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256" s="4" customFormat="1" ht="17.25" customHeight="1" x14ac:dyDescent="0.2">
      <c r="A12" s="7"/>
      <c r="B12" s="19" t="s">
        <v>578</v>
      </c>
      <c r="C12" s="20"/>
      <c r="D12" s="20"/>
      <c r="E12" s="20"/>
      <c r="F12" s="20"/>
      <c r="G12" s="20"/>
      <c r="H12" s="20"/>
      <c r="I12" s="20"/>
      <c r="J12" s="11"/>
    </row>
    <row r="13" spans="1:256" s="4" customFormat="1" ht="6" customHeight="1" x14ac:dyDescent="0.2">
      <c r="A13" s="7"/>
      <c r="B13" s="11"/>
      <c r="C13" s="11"/>
      <c r="D13" s="11"/>
      <c r="E13" s="11"/>
      <c r="F13" s="11"/>
      <c r="G13" s="11"/>
      <c r="H13" s="11"/>
      <c r="I13" s="11"/>
      <c r="J13" s="11"/>
    </row>
    <row r="14" spans="1:256" s="4" customFormat="1" ht="20.25" customHeight="1" x14ac:dyDescent="0.2">
      <c r="A14" s="7"/>
      <c r="B14" s="252" t="s">
        <v>579</v>
      </c>
      <c r="C14" s="253"/>
      <c r="D14" s="253"/>
      <c r="E14" s="253"/>
      <c r="F14" s="253"/>
      <c r="G14" s="253"/>
      <c r="H14" s="253"/>
      <c r="I14" s="254"/>
      <c r="J14" s="11"/>
    </row>
    <row r="15" spans="1:256" s="4" customFormat="1" ht="5.25" customHeight="1" x14ac:dyDescent="0.2">
      <c r="A15" s="7"/>
      <c r="B15" s="255"/>
      <c r="C15" s="256"/>
      <c r="D15" s="256"/>
      <c r="E15" s="256"/>
      <c r="F15" s="256"/>
      <c r="G15" s="256"/>
      <c r="H15" s="256"/>
      <c r="I15" s="257"/>
      <c r="J15" s="11"/>
    </row>
    <row r="16" spans="1:256" s="4" customFormat="1" ht="21" customHeight="1" x14ac:dyDescent="0.2">
      <c r="A16" s="7"/>
      <c r="B16" s="255"/>
      <c r="C16" s="256"/>
      <c r="D16" s="256"/>
      <c r="E16" s="256"/>
      <c r="F16" s="256"/>
      <c r="G16" s="256"/>
      <c r="H16" s="256"/>
      <c r="I16" s="257"/>
      <c r="J16" s="11"/>
    </row>
    <row r="17" spans="1:10" s="4" customFormat="1" ht="5.25" customHeight="1" x14ac:dyDescent="0.2">
      <c r="A17" s="7"/>
      <c r="B17" s="255"/>
      <c r="C17" s="256"/>
      <c r="D17" s="256"/>
      <c r="E17" s="256"/>
      <c r="F17" s="256"/>
      <c r="G17" s="256"/>
      <c r="H17" s="256"/>
      <c r="I17" s="257"/>
      <c r="J17" s="11"/>
    </row>
    <row r="18" spans="1:10" s="4" customFormat="1" ht="21" customHeight="1" x14ac:dyDescent="0.2">
      <c r="A18" s="7"/>
      <c r="B18" s="255"/>
      <c r="C18" s="256"/>
      <c r="D18" s="256"/>
      <c r="E18" s="256"/>
      <c r="F18" s="256"/>
      <c r="G18" s="256"/>
      <c r="H18" s="256"/>
      <c r="I18" s="257"/>
      <c r="J18" s="11"/>
    </row>
    <row r="19" spans="1:10" s="4" customFormat="1" ht="5.25" customHeight="1" x14ac:dyDescent="0.2">
      <c r="A19" s="7"/>
      <c r="B19" s="255"/>
      <c r="C19" s="256"/>
      <c r="D19" s="256"/>
      <c r="E19" s="256"/>
      <c r="F19" s="256"/>
      <c r="G19" s="256"/>
      <c r="H19" s="256"/>
      <c r="I19" s="257"/>
      <c r="J19" s="11"/>
    </row>
    <row r="20" spans="1:10" s="4" customFormat="1" ht="21" customHeight="1" x14ac:dyDescent="0.2">
      <c r="A20" s="7"/>
      <c r="B20" s="255"/>
      <c r="C20" s="256"/>
      <c r="D20" s="256"/>
      <c r="E20" s="256"/>
      <c r="F20" s="256"/>
      <c r="G20" s="256"/>
      <c r="H20" s="256"/>
      <c r="I20" s="257"/>
      <c r="J20" s="11"/>
    </row>
    <row r="21" spans="1:10" s="4" customFormat="1" ht="5.25" customHeight="1" x14ac:dyDescent="0.2">
      <c r="A21" s="7"/>
      <c r="B21" s="255"/>
      <c r="C21" s="256"/>
      <c r="D21" s="256"/>
      <c r="E21" s="256"/>
      <c r="F21" s="256"/>
      <c r="G21" s="256"/>
      <c r="H21" s="256"/>
      <c r="I21" s="257"/>
      <c r="J21" s="11"/>
    </row>
    <row r="22" spans="1:10" s="4" customFormat="1" ht="21" customHeight="1" x14ac:dyDescent="0.2">
      <c r="A22" s="7"/>
      <c r="B22" s="255"/>
      <c r="C22" s="256"/>
      <c r="D22" s="256"/>
      <c r="E22" s="256"/>
      <c r="F22" s="256"/>
      <c r="G22" s="256"/>
      <c r="H22" s="256"/>
      <c r="I22" s="257"/>
      <c r="J22" s="11"/>
    </row>
    <row r="23" spans="1:10" s="4" customFormat="1" ht="5.25" customHeight="1" x14ac:dyDescent="0.2">
      <c r="A23" s="7"/>
      <c r="B23" s="255"/>
      <c r="C23" s="256"/>
      <c r="D23" s="256"/>
      <c r="E23" s="256"/>
      <c r="F23" s="256"/>
      <c r="G23" s="256"/>
      <c r="H23" s="256"/>
      <c r="I23" s="257"/>
      <c r="J23" s="11"/>
    </row>
    <row r="24" spans="1:10" s="4" customFormat="1" ht="21.75" customHeight="1" x14ac:dyDescent="0.2">
      <c r="A24" s="7"/>
      <c r="B24" s="255"/>
      <c r="C24" s="256"/>
      <c r="D24" s="256"/>
      <c r="E24" s="256"/>
      <c r="F24" s="256"/>
      <c r="G24" s="256"/>
      <c r="H24" s="256"/>
      <c r="I24" s="257"/>
      <c r="J24" s="11"/>
    </row>
    <row r="25" spans="1:10" s="4" customFormat="1" ht="5.25" customHeight="1" x14ac:dyDescent="0.2">
      <c r="A25" s="7"/>
      <c r="B25" s="255"/>
      <c r="C25" s="256"/>
      <c r="D25" s="256"/>
      <c r="E25" s="256"/>
      <c r="F25" s="256"/>
      <c r="G25" s="256"/>
      <c r="H25" s="256"/>
      <c r="I25" s="257"/>
      <c r="J25" s="11"/>
    </row>
    <row r="26" spans="1:10" s="4" customFormat="1" ht="20.25" customHeight="1" x14ac:dyDescent="0.2">
      <c r="A26" s="7"/>
      <c r="B26" s="255"/>
      <c r="C26" s="256"/>
      <c r="D26" s="256"/>
      <c r="E26" s="256"/>
      <c r="F26" s="256"/>
      <c r="G26" s="256"/>
      <c r="H26" s="256"/>
      <c r="I26" s="257"/>
      <c r="J26" s="11"/>
    </row>
    <row r="27" spans="1:10" s="4" customFormat="1" ht="5.25" customHeight="1" x14ac:dyDescent="0.2">
      <c r="A27" s="7"/>
      <c r="B27" s="255"/>
      <c r="C27" s="256"/>
      <c r="D27" s="256"/>
      <c r="E27" s="256"/>
      <c r="F27" s="256"/>
      <c r="G27" s="256"/>
      <c r="H27" s="256"/>
      <c r="I27" s="257"/>
      <c r="J27" s="11"/>
    </row>
    <row r="28" spans="1:10" s="4" customFormat="1" ht="20.25" customHeight="1" x14ac:dyDescent="0.2">
      <c r="A28" s="7"/>
      <c r="B28" s="258"/>
      <c r="C28" s="259"/>
      <c r="D28" s="259"/>
      <c r="E28" s="259"/>
      <c r="F28" s="259"/>
      <c r="G28" s="259"/>
      <c r="H28" s="259"/>
      <c r="I28" s="260"/>
      <c r="J28" s="11"/>
    </row>
    <row r="29" spans="1:10" s="4" customFormat="1" ht="6" customHeight="1" x14ac:dyDescent="0.2">
      <c r="A29" s="7"/>
      <c r="B29" s="25"/>
      <c r="C29" s="11"/>
      <c r="D29" s="11"/>
      <c r="E29" s="11"/>
      <c r="F29" s="11"/>
      <c r="G29" s="11"/>
      <c r="H29" s="11"/>
      <c r="I29" s="11"/>
      <c r="J29" s="11"/>
    </row>
    <row r="30" spans="1:10" s="4" customFormat="1" ht="6.95" customHeight="1" x14ac:dyDescent="0.2">
      <c r="A30" s="7"/>
      <c r="B30" s="27"/>
      <c r="C30" s="11"/>
      <c r="D30" s="11"/>
      <c r="E30" s="11"/>
      <c r="F30" s="11"/>
      <c r="G30" s="11"/>
      <c r="H30" s="11"/>
      <c r="I30" s="11"/>
      <c r="J30" s="11"/>
    </row>
    <row r="31" spans="1:10" s="4" customFormat="1" ht="17.25" customHeight="1" x14ac:dyDescent="0.2">
      <c r="A31" s="7"/>
      <c r="B31" s="19" t="s">
        <v>580</v>
      </c>
      <c r="C31" s="20"/>
      <c r="D31" s="20"/>
      <c r="E31" s="20"/>
      <c r="F31" s="20"/>
      <c r="G31" s="20"/>
      <c r="H31" s="20"/>
      <c r="I31" s="20"/>
      <c r="J31" s="11"/>
    </row>
    <row r="32" spans="1:10" s="4" customFormat="1" ht="6" customHeight="1" x14ac:dyDescent="0.2">
      <c r="A32" s="7"/>
      <c r="B32" s="11"/>
      <c r="C32" s="11"/>
      <c r="D32" s="11"/>
      <c r="E32" s="11"/>
      <c r="F32" s="11"/>
      <c r="G32" s="11"/>
      <c r="H32" s="11"/>
      <c r="I32" s="11"/>
      <c r="J32" s="11"/>
    </row>
    <row r="33" spans="1:10" s="4" customFormat="1" ht="17.100000000000001" customHeight="1" x14ac:dyDescent="0.2">
      <c r="A33" s="7"/>
      <c r="B33" s="261" t="s">
        <v>581</v>
      </c>
      <c r="C33" s="262"/>
      <c r="D33" s="262"/>
      <c r="E33" s="262"/>
      <c r="F33" s="262"/>
      <c r="G33" s="262"/>
      <c r="H33" s="262"/>
      <c r="I33" s="263"/>
      <c r="J33" s="11"/>
    </row>
    <row r="34" spans="1:10" s="4" customFormat="1" ht="6" customHeight="1" x14ac:dyDescent="0.2">
      <c r="A34" s="7"/>
      <c r="B34" s="264"/>
      <c r="C34" s="265"/>
      <c r="D34" s="265"/>
      <c r="E34" s="265"/>
      <c r="F34" s="265"/>
      <c r="G34" s="265"/>
      <c r="H34" s="265"/>
      <c r="I34" s="266"/>
      <c r="J34" s="11"/>
    </row>
    <row r="35" spans="1:10" s="4" customFormat="1" ht="20.25" customHeight="1" outlineLevel="1" x14ac:dyDescent="0.2">
      <c r="A35" s="7"/>
      <c r="B35" s="264"/>
      <c r="C35" s="265"/>
      <c r="D35" s="265"/>
      <c r="E35" s="265"/>
      <c r="F35" s="265"/>
      <c r="G35" s="265"/>
      <c r="H35" s="265"/>
      <c r="I35" s="266"/>
      <c r="J35" s="11"/>
    </row>
    <row r="36" spans="1:10" s="4" customFormat="1" ht="5.25" customHeight="1" outlineLevel="1" x14ac:dyDescent="0.2">
      <c r="A36" s="7"/>
      <c r="B36" s="264"/>
      <c r="C36" s="265"/>
      <c r="D36" s="265"/>
      <c r="E36" s="265"/>
      <c r="F36" s="265"/>
      <c r="G36" s="265"/>
      <c r="H36" s="265"/>
      <c r="I36" s="266"/>
      <c r="J36" s="11"/>
    </row>
    <row r="37" spans="1:10" s="4" customFormat="1" ht="21" customHeight="1" outlineLevel="1" x14ac:dyDescent="0.2">
      <c r="A37" s="7"/>
      <c r="B37" s="264"/>
      <c r="C37" s="265"/>
      <c r="D37" s="265"/>
      <c r="E37" s="265"/>
      <c r="F37" s="265"/>
      <c r="G37" s="265"/>
      <c r="H37" s="265"/>
      <c r="I37" s="266"/>
      <c r="J37" s="11"/>
    </row>
    <row r="38" spans="1:10" s="4" customFormat="1" ht="5.25" customHeight="1" outlineLevel="1" x14ac:dyDescent="0.2">
      <c r="A38" s="7"/>
      <c r="B38" s="264"/>
      <c r="C38" s="265"/>
      <c r="D38" s="265"/>
      <c r="E38" s="265"/>
      <c r="F38" s="265"/>
      <c r="G38" s="265"/>
      <c r="H38" s="265"/>
      <c r="I38" s="266"/>
      <c r="J38" s="11"/>
    </row>
    <row r="39" spans="1:10" s="4" customFormat="1" ht="21" customHeight="1" outlineLevel="1" x14ac:dyDescent="0.2">
      <c r="A39" s="7"/>
      <c r="B39" s="264"/>
      <c r="C39" s="265"/>
      <c r="D39" s="265"/>
      <c r="E39" s="265"/>
      <c r="F39" s="265"/>
      <c r="G39" s="265"/>
      <c r="H39" s="265"/>
      <c r="I39" s="266"/>
      <c r="J39" s="11"/>
    </row>
    <row r="40" spans="1:10" s="4" customFormat="1" ht="5.25" customHeight="1" outlineLevel="1" x14ac:dyDescent="0.2">
      <c r="A40" s="7"/>
      <c r="B40" s="264"/>
      <c r="C40" s="265"/>
      <c r="D40" s="265"/>
      <c r="E40" s="265"/>
      <c r="F40" s="265"/>
      <c r="G40" s="265"/>
      <c r="H40" s="265"/>
      <c r="I40" s="266"/>
      <c r="J40" s="11"/>
    </row>
    <row r="41" spans="1:10" s="4" customFormat="1" ht="21" customHeight="1" outlineLevel="1" x14ac:dyDescent="0.2">
      <c r="A41" s="7"/>
      <c r="B41" s="264"/>
      <c r="C41" s="265"/>
      <c r="D41" s="265"/>
      <c r="E41" s="265"/>
      <c r="F41" s="265"/>
      <c r="G41" s="265"/>
      <c r="H41" s="265"/>
      <c r="I41" s="266"/>
      <c r="J41" s="11"/>
    </row>
    <row r="42" spans="1:10" s="4" customFormat="1" ht="5.25" customHeight="1" outlineLevel="1" x14ac:dyDescent="0.2">
      <c r="A42" s="7"/>
      <c r="B42" s="264"/>
      <c r="C42" s="265"/>
      <c r="D42" s="265"/>
      <c r="E42" s="265"/>
      <c r="F42" s="265"/>
      <c r="G42" s="265"/>
      <c r="H42" s="265"/>
      <c r="I42" s="266"/>
      <c r="J42" s="11"/>
    </row>
    <row r="43" spans="1:10" s="4" customFormat="1" ht="21" customHeight="1" outlineLevel="1" x14ac:dyDescent="0.2">
      <c r="A43" s="7"/>
      <c r="B43" s="264"/>
      <c r="C43" s="265"/>
      <c r="D43" s="265"/>
      <c r="E43" s="265"/>
      <c r="F43" s="265"/>
      <c r="G43" s="265"/>
      <c r="H43" s="265"/>
      <c r="I43" s="266"/>
      <c r="J43" s="11"/>
    </row>
    <row r="44" spans="1:10" s="4" customFormat="1" ht="5.25" customHeight="1" outlineLevel="1" x14ac:dyDescent="0.2">
      <c r="A44" s="7"/>
      <c r="B44" s="264"/>
      <c r="C44" s="265"/>
      <c r="D44" s="265"/>
      <c r="E44" s="265"/>
      <c r="F44" s="265"/>
      <c r="G44" s="265"/>
      <c r="H44" s="265"/>
      <c r="I44" s="266"/>
      <c r="J44" s="11"/>
    </row>
    <row r="45" spans="1:10" s="4" customFormat="1" ht="21.75" customHeight="1" outlineLevel="1" x14ac:dyDescent="0.2">
      <c r="A45" s="7"/>
      <c r="B45" s="264"/>
      <c r="C45" s="265"/>
      <c r="D45" s="265"/>
      <c r="E45" s="265"/>
      <c r="F45" s="265"/>
      <c r="G45" s="265"/>
      <c r="H45" s="265"/>
      <c r="I45" s="266"/>
      <c r="J45" s="11"/>
    </row>
    <row r="46" spans="1:10" s="4" customFormat="1" ht="5.25" customHeight="1" outlineLevel="1" x14ac:dyDescent="0.2">
      <c r="A46" s="7"/>
      <c r="B46" s="264"/>
      <c r="C46" s="265"/>
      <c r="D46" s="265"/>
      <c r="E46" s="265"/>
      <c r="F46" s="265"/>
      <c r="G46" s="265"/>
      <c r="H46" s="265"/>
      <c r="I46" s="266"/>
      <c r="J46" s="11"/>
    </row>
    <row r="47" spans="1:10" s="4" customFormat="1" ht="20.25" customHeight="1" outlineLevel="1" x14ac:dyDescent="0.2">
      <c r="A47" s="7"/>
      <c r="B47" s="267"/>
      <c r="C47" s="268"/>
      <c r="D47" s="268"/>
      <c r="E47" s="268"/>
      <c r="F47" s="268"/>
      <c r="G47" s="268"/>
      <c r="H47" s="268"/>
      <c r="I47" s="269"/>
      <c r="J47" s="11"/>
    </row>
    <row r="48" spans="1:10" s="4" customFormat="1" ht="6" customHeight="1" x14ac:dyDescent="0.2">
      <c r="A48" s="7"/>
      <c r="B48" s="31"/>
      <c r="C48" s="11"/>
      <c r="D48" s="11"/>
      <c r="E48" s="11"/>
      <c r="F48" s="11"/>
      <c r="G48" s="11"/>
      <c r="H48" s="11"/>
      <c r="I48" s="11"/>
      <c r="J48" s="11"/>
    </row>
    <row r="49" spans="1:256" s="4" customFormat="1" ht="19.5" customHeight="1" x14ac:dyDescent="0.2">
      <c r="A49" s="7"/>
      <c r="B49" s="9" t="s">
        <v>582</v>
      </c>
      <c r="C49" s="10"/>
      <c r="D49" s="10"/>
      <c r="E49" s="10"/>
      <c r="F49" s="10"/>
      <c r="G49" s="10"/>
      <c r="H49" s="10"/>
      <c r="I49" s="10"/>
      <c r="J49" s="11"/>
    </row>
    <row r="50" spans="1:256" s="4" customFormat="1" ht="6.6" customHeight="1" x14ac:dyDescent="0.2">
      <c r="A50" s="7"/>
      <c r="B50" s="32"/>
      <c r="C50" s="11"/>
      <c r="D50" s="11"/>
      <c r="E50" s="11"/>
      <c r="F50" s="11"/>
      <c r="G50" s="11"/>
      <c r="H50" s="11"/>
      <c r="I50" s="11"/>
      <c r="J50" s="11"/>
    </row>
    <row r="51" spans="1:256" s="4" customFormat="1" ht="17.25" customHeight="1" x14ac:dyDescent="0.2">
      <c r="A51" s="7"/>
      <c r="B51" s="19" t="s">
        <v>583</v>
      </c>
      <c r="C51" s="20"/>
      <c r="D51" s="20"/>
      <c r="E51" s="20"/>
      <c r="F51" s="20"/>
      <c r="G51" s="20"/>
      <c r="H51" s="20"/>
      <c r="I51" s="20"/>
      <c r="J51" s="11"/>
    </row>
    <row r="52" spans="1:256" s="4" customFormat="1" ht="7.5" customHeight="1" x14ac:dyDescent="0.2">
      <c r="A52" s="7"/>
      <c r="B52" s="33"/>
      <c r="C52" s="7"/>
      <c r="D52" s="7"/>
      <c r="E52" s="7"/>
      <c r="F52" s="7"/>
      <c r="G52" s="7"/>
      <c r="H52" s="7"/>
      <c r="I52" s="7"/>
      <c r="J52" s="11"/>
    </row>
    <row r="53" spans="1:256" s="4" customFormat="1" ht="65.099999999999994" customHeight="1" x14ac:dyDescent="0.2">
      <c r="A53" s="7"/>
      <c r="B53" s="252" t="s">
        <v>584</v>
      </c>
      <c r="C53" s="270"/>
      <c r="D53" s="270"/>
      <c r="E53" s="270"/>
      <c r="F53" s="270"/>
      <c r="G53" s="270"/>
      <c r="H53" s="270"/>
      <c r="I53" s="271"/>
      <c r="J53" s="11"/>
    </row>
    <row r="54" spans="1:256" s="4" customFormat="1" ht="6" customHeight="1" x14ac:dyDescent="0.2">
      <c r="A54" s="7"/>
      <c r="B54" s="272"/>
      <c r="C54" s="273"/>
      <c r="D54" s="273"/>
      <c r="E54" s="273"/>
      <c r="F54" s="273"/>
      <c r="G54" s="273"/>
      <c r="H54" s="273"/>
      <c r="I54" s="274"/>
      <c r="J54" s="11"/>
    </row>
    <row r="55" spans="1:256" s="4" customFormat="1" ht="65.099999999999994" customHeight="1" x14ac:dyDescent="0.2">
      <c r="A55" s="7"/>
      <c r="B55" s="275"/>
      <c r="C55" s="276"/>
      <c r="D55" s="276"/>
      <c r="E55" s="276"/>
      <c r="F55" s="276"/>
      <c r="G55" s="276"/>
      <c r="H55" s="276"/>
      <c r="I55" s="277"/>
      <c r="J55" s="11"/>
    </row>
    <row r="56" spans="1:256" s="4" customFormat="1" ht="6" customHeight="1" x14ac:dyDescent="0.2">
      <c r="A56" s="7"/>
      <c r="B56" s="11"/>
      <c r="C56" s="11"/>
      <c r="D56" s="11"/>
      <c r="E56" s="11"/>
      <c r="F56" s="11"/>
      <c r="G56" s="11"/>
      <c r="H56" s="11"/>
      <c r="I56" s="11"/>
      <c r="J56" s="11"/>
    </row>
    <row r="57" spans="1:256" s="4" customFormat="1" ht="18" customHeight="1" x14ac:dyDescent="0.2">
      <c r="A57" s="7"/>
      <c r="B57" s="34" t="s">
        <v>585</v>
      </c>
      <c r="C57" s="35"/>
      <c r="D57" s="35"/>
      <c r="E57" s="35"/>
      <c r="F57" s="35"/>
      <c r="G57" s="35"/>
      <c r="H57" s="35"/>
      <c r="I57" s="35"/>
      <c r="J57" s="11"/>
    </row>
    <row r="58" spans="1:256" s="4" customFormat="1" ht="18" customHeight="1" x14ac:dyDescent="0.2">
      <c r="A58" s="7"/>
      <c r="B58" s="36" t="s">
        <v>586</v>
      </c>
      <c r="C58" s="37"/>
      <c r="D58" s="37"/>
      <c r="E58" s="37"/>
      <c r="F58" s="37"/>
      <c r="G58" s="37"/>
      <c r="H58" s="37"/>
      <c r="I58" s="37"/>
      <c r="J58" s="11"/>
    </row>
    <row r="59" spans="1:256" s="4" customFormat="1" ht="6" customHeight="1" x14ac:dyDescent="0.2">
      <c r="A59" s="7"/>
      <c r="B59" s="37"/>
      <c r="C59" s="37"/>
      <c r="D59" s="37"/>
      <c r="E59" s="37"/>
      <c r="F59" s="37"/>
      <c r="G59" s="37"/>
      <c r="H59" s="37"/>
      <c r="I59" s="37"/>
      <c r="J59" s="11"/>
    </row>
    <row r="60" spans="1:256" s="4" customFormat="1" ht="12.75" x14ac:dyDescent="0.2">
      <c r="A60" s="7"/>
      <c r="B60" s="243" t="s">
        <v>587</v>
      </c>
      <c r="C60" s="244"/>
      <c r="D60" s="244"/>
      <c r="E60" s="244"/>
      <c r="F60" s="244"/>
      <c r="G60" s="244"/>
      <c r="H60" s="244"/>
      <c r="I60" s="245"/>
      <c r="J60" s="11"/>
    </row>
    <row r="61" spans="1:256" s="5" customFormat="1" ht="3.75" customHeight="1" x14ac:dyDescent="0.2">
      <c r="A61" s="7"/>
      <c r="B61" s="246"/>
      <c r="C61" s="247"/>
      <c r="D61" s="247"/>
      <c r="E61" s="247"/>
      <c r="F61" s="247"/>
      <c r="G61" s="247"/>
      <c r="H61" s="247"/>
      <c r="I61" s="248"/>
      <c r="J61" s="7"/>
    </row>
    <row r="62" spans="1:256" s="4" customFormat="1" ht="30" customHeight="1" x14ac:dyDescent="0.2">
      <c r="A62" s="7"/>
      <c r="B62" s="246"/>
      <c r="C62" s="247"/>
      <c r="D62" s="247"/>
      <c r="E62" s="247"/>
      <c r="F62" s="247"/>
      <c r="G62" s="247"/>
      <c r="H62" s="247"/>
      <c r="I62" s="248"/>
      <c r="J62" s="11"/>
    </row>
    <row r="63" spans="1:256" s="4" customFormat="1" ht="3" customHeight="1" x14ac:dyDescent="0.2">
      <c r="A63" s="7"/>
      <c r="B63" s="246"/>
      <c r="C63" s="247"/>
      <c r="D63" s="247"/>
      <c r="E63" s="247"/>
      <c r="F63" s="247"/>
      <c r="G63" s="247"/>
      <c r="H63" s="247"/>
      <c r="I63" s="248"/>
      <c r="J63" s="7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</row>
    <row r="64" spans="1:256" s="4" customFormat="1" ht="30" customHeight="1" x14ac:dyDescent="0.2">
      <c r="A64" s="7"/>
      <c r="B64" s="246"/>
      <c r="C64" s="247"/>
      <c r="D64" s="247"/>
      <c r="E64" s="247"/>
      <c r="F64" s="247"/>
      <c r="G64" s="247"/>
      <c r="H64" s="247"/>
      <c r="I64" s="248"/>
      <c r="J64" s="11"/>
    </row>
    <row r="65" spans="1:256" s="4" customFormat="1" ht="3" customHeight="1" x14ac:dyDescent="0.2">
      <c r="A65" s="7"/>
      <c r="B65" s="246"/>
      <c r="C65" s="247"/>
      <c r="D65" s="247"/>
      <c r="E65" s="247"/>
      <c r="F65" s="247"/>
      <c r="G65" s="247"/>
      <c r="H65" s="247"/>
      <c r="I65" s="248"/>
      <c r="J65" s="7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</row>
    <row r="66" spans="1:256" s="4" customFormat="1" ht="30" customHeight="1" x14ac:dyDescent="0.2">
      <c r="A66" s="7"/>
      <c r="B66" s="246"/>
      <c r="C66" s="247"/>
      <c r="D66" s="247"/>
      <c r="E66" s="247"/>
      <c r="F66" s="247"/>
      <c r="G66" s="247"/>
      <c r="H66" s="247"/>
      <c r="I66" s="248"/>
      <c r="J66" s="11"/>
    </row>
    <row r="67" spans="1:256" s="4" customFormat="1" ht="3" customHeight="1" x14ac:dyDescent="0.2">
      <c r="A67" s="7"/>
      <c r="B67" s="246"/>
      <c r="C67" s="247"/>
      <c r="D67" s="247"/>
      <c r="E67" s="247"/>
      <c r="F67" s="247"/>
      <c r="G67" s="247"/>
      <c r="H67" s="247"/>
      <c r="I67" s="248"/>
      <c r="J67" s="7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</row>
    <row r="68" spans="1:256" s="4" customFormat="1" ht="30" customHeight="1" x14ac:dyDescent="0.2">
      <c r="A68" s="7"/>
      <c r="B68" s="249"/>
      <c r="C68" s="250"/>
      <c r="D68" s="250"/>
      <c r="E68" s="250"/>
      <c r="F68" s="250"/>
      <c r="G68" s="250"/>
      <c r="H68" s="250"/>
      <c r="I68" s="251"/>
      <c r="J68" s="11"/>
    </row>
    <row r="69" spans="1:256" s="4" customFormat="1" ht="6" customHeight="1" x14ac:dyDescent="0.2">
      <c r="A69" s="7"/>
      <c r="B69" s="11"/>
      <c r="C69" s="11"/>
      <c r="D69" s="11"/>
      <c r="E69" s="11"/>
      <c r="F69" s="11"/>
      <c r="G69" s="11"/>
      <c r="H69" s="11"/>
      <c r="I69" s="11"/>
      <c r="J69" s="11"/>
    </row>
    <row r="70" spans="1:256" s="4" customFormat="1" ht="18" customHeight="1" x14ac:dyDescent="0.2">
      <c r="A70" s="7"/>
      <c r="B70" s="34" t="s">
        <v>588</v>
      </c>
      <c r="C70" s="35"/>
      <c r="D70" s="35"/>
      <c r="E70" s="35"/>
      <c r="F70" s="35"/>
      <c r="G70" s="35"/>
      <c r="H70" s="35"/>
      <c r="I70" s="35"/>
      <c r="J70" s="11"/>
    </row>
    <row r="71" spans="1:256" s="4" customFormat="1" ht="6" customHeight="1" x14ac:dyDescent="0.2">
      <c r="A71" s="7"/>
      <c r="B71" s="44"/>
      <c r="C71" s="37"/>
      <c r="D71" s="37"/>
      <c r="E71" s="37"/>
      <c r="F71" s="37"/>
      <c r="G71" s="37"/>
      <c r="H71" s="37"/>
      <c r="I71" s="37"/>
      <c r="J71" s="11"/>
    </row>
    <row r="72" spans="1:256" s="4" customFormat="1" ht="12.75" x14ac:dyDescent="0.2">
      <c r="A72" s="7"/>
      <c r="B72" s="243" t="s">
        <v>589</v>
      </c>
      <c r="C72" s="244"/>
      <c r="D72" s="244"/>
      <c r="E72" s="244"/>
      <c r="F72" s="244"/>
      <c r="G72" s="244"/>
      <c r="H72" s="244"/>
      <c r="I72" s="245"/>
      <c r="J72" s="11"/>
    </row>
    <row r="73" spans="1:256" s="5" customFormat="1" ht="3.75" customHeight="1" x14ac:dyDescent="0.2">
      <c r="A73" s="7"/>
      <c r="B73" s="246"/>
      <c r="C73" s="247"/>
      <c r="D73" s="247"/>
      <c r="E73" s="247"/>
      <c r="F73" s="247"/>
      <c r="G73" s="247"/>
      <c r="H73" s="247"/>
      <c r="I73" s="248"/>
      <c r="J73" s="7"/>
    </row>
    <row r="74" spans="1:256" s="4" customFormat="1" ht="18" customHeight="1" x14ac:dyDescent="0.2">
      <c r="A74" s="7"/>
      <c r="B74" s="246"/>
      <c r="C74" s="247"/>
      <c r="D74" s="247"/>
      <c r="E74" s="247"/>
      <c r="F74" s="247"/>
      <c r="G74" s="247"/>
      <c r="H74" s="247"/>
      <c r="I74" s="248"/>
      <c r="J74" s="11"/>
    </row>
    <row r="75" spans="1:256" s="4" customFormat="1" ht="3.75" customHeight="1" x14ac:dyDescent="0.2">
      <c r="A75" s="7"/>
      <c r="B75" s="246"/>
      <c r="C75" s="247"/>
      <c r="D75" s="247"/>
      <c r="E75" s="247"/>
      <c r="F75" s="247"/>
      <c r="G75" s="247"/>
      <c r="H75" s="247"/>
      <c r="I75" s="248"/>
      <c r="J75" s="7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</row>
    <row r="76" spans="1:256" s="4" customFormat="1" ht="18" customHeight="1" x14ac:dyDescent="0.2">
      <c r="A76" s="7"/>
      <c r="B76" s="246"/>
      <c r="C76" s="247"/>
      <c r="D76" s="247"/>
      <c r="E76" s="247"/>
      <c r="F76" s="247"/>
      <c r="G76" s="247"/>
      <c r="H76" s="247"/>
      <c r="I76" s="248"/>
      <c r="J76" s="11"/>
    </row>
    <row r="77" spans="1:256" s="4" customFormat="1" ht="3.75" customHeight="1" x14ac:dyDescent="0.2">
      <c r="A77" s="7"/>
      <c r="B77" s="246"/>
      <c r="C77" s="247"/>
      <c r="D77" s="247"/>
      <c r="E77" s="247"/>
      <c r="F77" s="247"/>
      <c r="G77" s="247"/>
      <c r="H77" s="247"/>
      <c r="I77" s="248"/>
      <c r="J77" s="7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</row>
    <row r="78" spans="1:256" s="4" customFormat="1" ht="18" customHeight="1" x14ac:dyDescent="0.2">
      <c r="A78" s="7"/>
      <c r="B78" s="246"/>
      <c r="C78" s="247"/>
      <c r="D78" s="247"/>
      <c r="E78" s="247"/>
      <c r="F78" s="247"/>
      <c r="G78" s="247"/>
      <c r="H78" s="247"/>
      <c r="I78" s="248"/>
      <c r="J78" s="11"/>
    </row>
    <row r="79" spans="1:256" s="4" customFormat="1" ht="3.75" customHeight="1" x14ac:dyDescent="0.2">
      <c r="A79" s="7"/>
      <c r="B79" s="246"/>
      <c r="C79" s="247"/>
      <c r="D79" s="247"/>
      <c r="E79" s="247"/>
      <c r="F79" s="247"/>
      <c r="G79" s="247"/>
      <c r="H79" s="247"/>
      <c r="I79" s="248"/>
      <c r="J79" s="7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</row>
    <row r="80" spans="1:256" s="4" customFormat="1" ht="18" customHeight="1" x14ac:dyDescent="0.2">
      <c r="A80" s="7"/>
      <c r="B80" s="246"/>
      <c r="C80" s="247"/>
      <c r="D80" s="247"/>
      <c r="E80" s="247"/>
      <c r="F80" s="247"/>
      <c r="G80" s="247"/>
      <c r="H80" s="247"/>
      <c r="I80" s="248"/>
      <c r="J80" s="11"/>
    </row>
    <row r="81" spans="1:256" s="4" customFormat="1" ht="3.75" customHeight="1" x14ac:dyDescent="0.2">
      <c r="A81" s="7"/>
      <c r="B81" s="246"/>
      <c r="C81" s="247"/>
      <c r="D81" s="247"/>
      <c r="E81" s="247"/>
      <c r="F81" s="247"/>
      <c r="G81" s="247"/>
      <c r="H81" s="247"/>
      <c r="I81" s="248"/>
      <c r="J81" s="7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</row>
    <row r="82" spans="1:256" s="4" customFormat="1" ht="18" customHeight="1" x14ac:dyDescent="0.2">
      <c r="A82" s="7"/>
      <c r="B82" s="249"/>
      <c r="C82" s="250"/>
      <c r="D82" s="250"/>
      <c r="E82" s="250"/>
      <c r="F82" s="250"/>
      <c r="G82" s="250"/>
      <c r="H82" s="250"/>
      <c r="I82" s="251"/>
      <c r="J82" s="11"/>
    </row>
    <row r="83" spans="1:256" s="4" customFormat="1" ht="6" customHeight="1" x14ac:dyDescent="0.2">
      <c r="A83" s="7"/>
      <c r="B83" s="11"/>
      <c r="C83" s="11"/>
      <c r="D83" s="11"/>
      <c r="E83" s="11"/>
      <c r="F83" s="11"/>
      <c r="G83" s="11"/>
      <c r="H83" s="11"/>
      <c r="I83" s="11"/>
      <c r="J83" s="11"/>
    </row>
    <row r="84" spans="1:256" s="4" customFormat="1" ht="18" customHeight="1" x14ac:dyDescent="0.2">
      <c r="A84" s="7"/>
      <c r="B84" s="34" t="s">
        <v>590</v>
      </c>
      <c r="C84" s="35"/>
      <c r="D84" s="35"/>
      <c r="E84" s="35"/>
      <c r="F84" s="50"/>
      <c r="G84" s="50"/>
      <c r="H84" s="50"/>
      <c r="I84" s="50"/>
      <c r="J84" s="11"/>
    </row>
    <row r="85" spans="1:256" s="4" customFormat="1" ht="6" customHeight="1" x14ac:dyDescent="0.2">
      <c r="A85" s="7"/>
      <c r="B85" s="51"/>
      <c r="C85" s="51"/>
      <c r="D85" s="51"/>
      <c r="E85" s="51"/>
      <c r="F85" s="51"/>
      <c r="G85" s="51"/>
      <c r="H85" s="51"/>
      <c r="I85" s="51"/>
      <c r="J85" s="11"/>
    </row>
    <row r="86" spans="1:256" s="52" customFormat="1" ht="18" customHeight="1" x14ac:dyDescent="0.25">
      <c r="A86" s="53"/>
      <c r="B86" s="243" t="s">
        <v>591</v>
      </c>
      <c r="C86" s="244"/>
      <c r="D86" s="244"/>
      <c r="E86" s="244"/>
      <c r="F86" s="244"/>
      <c r="G86" s="244"/>
      <c r="H86" s="244"/>
      <c r="I86" s="245"/>
      <c r="J86" s="53"/>
    </row>
    <row r="87" spans="1:256" s="52" customFormat="1" ht="21" customHeight="1" x14ac:dyDescent="0.25">
      <c r="A87" s="56"/>
      <c r="B87" s="246"/>
      <c r="C87" s="247"/>
      <c r="D87" s="247"/>
      <c r="E87" s="247"/>
      <c r="F87" s="247"/>
      <c r="G87" s="247"/>
      <c r="H87" s="247"/>
      <c r="I87" s="248"/>
      <c r="J87" s="53"/>
    </row>
    <row r="88" spans="1:256" s="52" customFormat="1" ht="21" customHeight="1" x14ac:dyDescent="0.25">
      <c r="A88" s="56"/>
      <c r="B88" s="249"/>
      <c r="C88" s="250"/>
      <c r="D88" s="250"/>
      <c r="E88" s="250"/>
      <c r="F88" s="250"/>
      <c r="G88" s="250"/>
      <c r="H88" s="250"/>
      <c r="I88" s="251"/>
      <c r="J88" s="53"/>
    </row>
    <row r="89" spans="1:256" s="52" customFormat="1" ht="6" customHeight="1" x14ac:dyDescent="0.25">
      <c r="A89" s="56"/>
      <c r="B89" s="53"/>
      <c r="C89" s="53"/>
      <c r="D89" s="53"/>
      <c r="E89" s="53"/>
      <c r="F89" s="53"/>
      <c r="G89" s="53"/>
      <c r="H89" s="53"/>
      <c r="I89" s="53"/>
      <c r="J89" s="53"/>
    </row>
    <row r="90" spans="1:256" s="4" customFormat="1" ht="18" customHeight="1" x14ac:dyDescent="0.2">
      <c r="A90" s="7"/>
      <c r="B90" s="61" t="s">
        <v>592</v>
      </c>
      <c r="C90" s="50"/>
      <c r="D90" s="50"/>
      <c r="E90" s="50"/>
      <c r="F90" s="50"/>
      <c r="G90" s="50"/>
      <c r="H90" s="50"/>
      <c r="I90" s="50"/>
      <c r="J90" s="11"/>
    </row>
    <row r="91" spans="1:256" s="4" customFormat="1" ht="6" customHeight="1" x14ac:dyDescent="0.2">
      <c r="A91" s="11"/>
      <c r="B91" s="62"/>
      <c r="C91" s="63"/>
      <c r="D91" s="63"/>
      <c r="E91" s="63"/>
      <c r="F91" s="63"/>
      <c r="G91" s="63"/>
      <c r="H91" s="63"/>
      <c r="I91" s="63"/>
      <c r="J91" s="11"/>
    </row>
    <row r="92" spans="1:256" s="52" customFormat="1" ht="21" customHeight="1" x14ac:dyDescent="0.25">
      <c r="A92" s="56"/>
      <c r="B92" s="252" t="s">
        <v>593</v>
      </c>
      <c r="C92" s="253"/>
      <c r="D92" s="253"/>
      <c r="E92" s="253"/>
      <c r="F92" s="253"/>
      <c r="G92" s="253"/>
      <c r="H92" s="253"/>
      <c r="I92" s="254"/>
      <c r="J92" s="53"/>
    </row>
    <row r="93" spans="1:256" s="52" customFormat="1" ht="5.25" customHeight="1" x14ac:dyDescent="0.25">
      <c r="A93" s="53"/>
      <c r="B93" s="255"/>
      <c r="C93" s="256"/>
      <c r="D93" s="256"/>
      <c r="E93" s="256"/>
      <c r="F93" s="256"/>
      <c r="G93" s="256"/>
      <c r="H93" s="256"/>
      <c r="I93" s="257"/>
      <c r="J93" s="62"/>
    </row>
    <row r="94" spans="1:256" s="52" customFormat="1" ht="21" customHeight="1" x14ac:dyDescent="0.25">
      <c r="A94" s="56"/>
      <c r="B94" s="258"/>
      <c r="C94" s="259"/>
      <c r="D94" s="259"/>
      <c r="E94" s="259"/>
      <c r="F94" s="259"/>
      <c r="G94" s="259"/>
      <c r="H94" s="259"/>
      <c r="I94" s="260"/>
      <c r="J94" s="53"/>
    </row>
    <row r="95" spans="1:256" s="4" customFormat="1" ht="6" customHeight="1" x14ac:dyDescent="0.2">
      <c r="A95" s="7"/>
      <c r="B95" s="62"/>
      <c r="C95" s="63"/>
      <c r="D95" s="63"/>
      <c r="E95" s="63"/>
      <c r="F95" s="63"/>
      <c r="G95" s="63"/>
      <c r="H95" s="63"/>
      <c r="I95" s="63"/>
      <c r="J95" s="11"/>
    </row>
    <row r="96" spans="1:256" s="4" customFormat="1" ht="18" customHeight="1" x14ac:dyDescent="0.2">
      <c r="A96" s="7"/>
      <c r="B96" s="34" t="s">
        <v>594</v>
      </c>
      <c r="C96" s="35"/>
      <c r="D96" s="35"/>
      <c r="E96" s="35"/>
      <c r="F96" s="50"/>
      <c r="G96" s="50"/>
      <c r="H96" s="50"/>
      <c r="I96" s="50"/>
      <c r="J96" s="11"/>
    </row>
    <row r="97" spans="1:10" s="4" customFormat="1" ht="6" customHeight="1" x14ac:dyDescent="0.2">
      <c r="A97" s="11"/>
      <c r="B97" s="58"/>
      <c r="C97" s="58"/>
      <c r="D97" s="51"/>
      <c r="E97" s="51"/>
      <c r="F97" s="55"/>
      <c r="G97" s="55"/>
      <c r="H97" s="55"/>
      <c r="I97" s="55"/>
      <c r="J97" s="11"/>
    </row>
    <row r="98" spans="1:10" s="4" customFormat="1" ht="30" customHeight="1" x14ac:dyDescent="0.2">
      <c r="A98" s="7"/>
      <c r="B98" s="243" t="s">
        <v>596</v>
      </c>
      <c r="C98" s="244"/>
      <c r="D98" s="244"/>
      <c r="E98" s="244"/>
      <c r="F98" s="244"/>
      <c r="G98" s="244"/>
      <c r="H98" s="244"/>
      <c r="I98" s="245"/>
      <c r="J98" s="11"/>
    </row>
    <row r="99" spans="1:10" s="4" customFormat="1" ht="30" customHeight="1" x14ac:dyDescent="0.2">
      <c r="A99" s="7"/>
      <c r="B99" s="246"/>
      <c r="C99" s="247"/>
      <c r="D99" s="247"/>
      <c r="E99" s="247"/>
      <c r="F99" s="247"/>
      <c r="G99" s="247"/>
      <c r="H99" s="247"/>
      <c r="I99" s="248"/>
      <c r="J99" s="11"/>
    </row>
    <row r="100" spans="1:10" s="4" customFormat="1" ht="30" customHeight="1" x14ac:dyDescent="0.2">
      <c r="A100" s="7"/>
      <c r="B100" s="246"/>
      <c r="C100" s="247"/>
      <c r="D100" s="247"/>
      <c r="E100" s="247"/>
      <c r="F100" s="247"/>
      <c r="G100" s="247"/>
      <c r="H100" s="247"/>
      <c r="I100" s="248"/>
      <c r="J100" s="11"/>
    </row>
    <row r="101" spans="1:10" s="4" customFormat="1" ht="30" customHeight="1" x14ac:dyDescent="0.2">
      <c r="A101" s="7"/>
      <c r="B101" s="246"/>
      <c r="C101" s="247"/>
      <c r="D101" s="247"/>
      <c r="E101" s="247"/>
      <c r="F101" s="247"/>
      <c r="G101" s="247"/>
      <c r="H101" s="247"/>
      <c r="I101" s="248"/>
      <c r="J101" s="11"/>
    </row>
    <row r="102" spans="1:10" s="4" customFormat="1" ht="30" customHeight="1" x14ac:dyDescent="0.2">
      <c r="A102" s="7"/>
      <c r="B102" s="246"/>
      <c r="C102" s="247"/>
      <c r="D102" s="247"/>
      <c r="E102" s="247"/>
      <c r="F102" s="247"/>
      <c r="G102" s="247"/>
      <c r="H102" s="247"/>
      <c r="I102" s="248"/>
      <c r="J102" s="11"/>
    </row>
    <row r="103" spans="1:10" s="4" customFormat="1" ht="30" customHeight="1" x14ac:dyDescent="0.2">
      <c r="A103" s="7"/>
      <c r="B103" s="246"/>
      <c r="C103" s="247"/>
      <c r="D103" s="247"/>
      <c r="E103" s="247"/>
      <c r="F103" s="247"/>
      <c r="G103" s="247"/>
      <c r="H103" s="247"/>
      <c r="I103" s="248"/>
      <c r="J103" s="11"/>
    </row>
    <row r="104" spans="1:10" s="4" customFormat="1" ht="30" customHeight="1" x14ac:dyDescent="0.2">
      <c r="A104" s="7"/>
      <c r="B104" s="249"/>
      <c r="C104" s="250"/>
      <c r="D104" s="250"/>
      <c r="E104" s="250"/>
      <c r="F104" s="250"/>
      <c r="G104" s="250"/>
      <c r="H104" s="250"/>
      <c r="I104" s="251"/>
      <c r="J104" s="11"/>
    </row>
    <row r="105" spans="1:10" s="4" customFormat="1" ht="19.5" customHeight="1" x14ac:dyDescent="0.2">
      <c r="A105" s="7"/>
      <c r="B105" s="51"/>
      <c r="C105" s="51"/>
      <c r="D105" s="51"/>
      <c r="E105" s="51"/>
      <c r="F105" s="55"/>
      <c r="G105" s="55"/>
      <c r="H105" s="55"/>
      <c r="I105" s="55"/>
      <c r="J105" s="11"/>
    </row>
  </sheetData>
  <mergeCells count="11">
    <mergeCell ref="B86:I88"/>
    <mergeCell ref="B92:I94"/>
    <mergeCell ref="B98:I104"/>
    <mergeCell ref="C4:I4"/>
    <mergeCell ref="C9:I9"/>
    <mergeCell ref="B14:I28"/>
    <mergeCell ref="B33:I47"/>
    <mergeCell ref="B53:I55"/>
    <mergeCell ref="B60:I68"/>
    <mergeCell ref="B72:I82"/>
    <mergeCell ref="C6:I6"/>
  </mergeCells>
  <conditionalFormatting sqref="A15:A28">
    <cfRule type="containsText" dxfId="112" priority="135" operator="containsText" text="Preencha">
      <formula>NOT(ISERROR(SEARCH("Preencha",A15)))</formula>
    </cfRule>
    <cfRule type="cellIs" dxfId="111" priority="136" operator="equal">
      <formula>"Selecione uma opção:"</formula>
    </cfRule>
  </conditionalFormatting>
  <conditionalFormatting sqref="A34:A47">
    <cfRule type="containsText" dxfId="110" priority="99" operator="containsText" text="Preencha">
      <formula>NOT(ISERROR(SEARCH("Preencha",A34)))</formula>
    </cfRule>
    <cfRule type="cellIs" dxfId="109" priority="100" operator="equal">
      <formula>"Selecione uma opção:"</formula>
    </cfRule>
  </conditionalFormatting>
  <conditionalFormatting sqref="A61:A68">
    <cfRule type="containsText" dxfId="108" priority="147" operator="containsText" text="Preencha">
      <formula>NOT(ISERROR(SEARCH("Preencha",A61)))</formula>
    </cfRule>
    <cfRule type="cellIs" dxfId="107" priority="148" operator="equal">
      <formula>"Selecione uma opção:"</formula>
    </cfRule>
  </conditionalFormatting>
  <conditionalFormatting sqref="A33:B33">
    <cfRule type="containsText" dxfId="106" priority="145" operator="containsText" text="Preencha">
      <formula>NOT(ISERROR(SEARCH("Preencha",A33)))</formula>
    </cfRule>
    <cfRule type="cellIs" dxfId="105" priority="146" operator="equal">
      <formula>"Selecione uma opção:"</formula>
    </cfRule>
  </conditionalFormatting>
  <conditionalFormatting sqref="A86:B86 A87:A88">
    <cfRule type="containsText" dxfId="104" priority="169" operator="containsText" text="Preencha">
      <formula>NOT(ISERROR(SEARCH("Preencha",A86)))</formula>
    </cfRule>
    <cfRule type="cellIs" dxfId="103" priority="170" operator="equal">
      <formula>"Selecione uma opção:"</formula>
    </cfRule>
  </conditionalFormatting>
  <conditionalFormatting sqref="A9:C9 A53:B53 A54:A55 A56:I59 A60:B60 A72:B72 A73:A82 A89:I91 A92:B92 A95:I97 A98:B98 A99:A104 A105:I105">
    <cfRule type="containsText" dxfId="102" priority="189" operator="containsText" text="Preencha">
      <formula>NOT(ISERROR(SEARCH("Preencha",A9)))</formula>
    </cfRule>
    <cfRule type="cellIs" dxfId="101" priority="190" operator="equal">
      <formula>"Selecione uma opção:"</formula>
    </cfRule>
  </conditionalFormatting>
  <conditionalFormatting sqref="A1:I8">
    <cfRule type="containsText" dxfId="100" priority="3" operator="containsText" text="Preencha">
      <formula>NOT(ISERROR(SEARCH("Preencha",A1)))</formula>
    </cfRule>
    <cfRule type="cellIs" dxfId="99" priority="4" operator="equal">
      <formula>"Selecione uma opção:"</formula>
    </cfRule>
  </conditionalFormatting>
  <conditionalFormatting sqref="A10:I13 A14:B14 A29:I32 A48:J48 A93:A94">
    <cfRule type="containsText" dxfId="98" priority="137" operator="containsText" text="Preencha">
      <formula>NOT(ISERROR(SEARCH("Preencha",A10)))</formula>
    </cfRule>
    <cfRule type="cellIs" dxfId="97" priority="138" operator="equal">
      <formula>"Selecione uma opção:"</formula>
    </cfRule>
  </conditionalFormatting>
  <conditionalFormatting sqref="A49:I52">
    <cfRule type="containsText" dxfId="96" priority="139" operator="containsText" text="Preencha">
      <formula>NOT(ISERROR(SEARCH("Preencha",A49)))</formula>
    </cfRule>
    <cfRule type="cellIs" dxfId="95" priority="140" operator="equal">
      <formula>"Selecione uma opção:"</formula>
    </cfRule>
  </conditionalFormatting>
  <conditionalFormatting sqref="A69:I71">
    <cfRule type="containsText" dxfId="94" priority="167" operator="containsText" text="Preencha">
      <formula>NOT(ISERROR(SEARCH("Preencha",A69)))</formula>
    </cfRule>
    <cfRule type="cellIs" dxfId="93" priority="168" operator="equal">
      <formula>"Selecione uma opção:"</formula>
    </cfRule>
  </conditionalFormatting>
  <conditionalFormatting sqref="A83:I85">
    <cfRule type="containsText" dxfId="92" priority="153" operator="containsText" text="Preencha">
      <formula>NOT(ISERROR(SEARCH("Preencha",A83)))</formula>
    </cfRule>
    <cfRule type="cellIs" dxfId="91" priority="154" operator="equal">
      <formula>"Selecione uma opção:"</formula>
    </cfRule>
  </conditionalFormatting>
  <conditionalFormatting sqref="J1:J47">
    <cfRule type="containsText" dxfId="90" priority="1" operator="containsText" text="Preencha">
      <formula>NOT(ISERROR(SEARCH("Preencha",J1)))</formula>
    </cfRule>
    <cfRule type="cellIs" dxfId="89" priority="2" operator="equal">
      <formula>"Selecione uma opção:"</formula>
    </cfRule>
  </conditionalFormatting>
  <conditionalFormatting sqref="J49:J105">
    <cfRule type="containsText" dxfId="88" priority="37" operator="containsText" text="Preencha">
      <formula>NOT(ISERROR(SEARCH("Preencha",J49)))</formula>
    </cfRule>
    <cfRule type="cellIs" dxfId="87" priority="38" operator="equal">
      <formula>"Selecione uma opção:"</formula>
    </cfRule>
  </conditionalFormatting>
  <dataValidations count="1">
    <dataValidation type="list" allowBlank="1" showInputMessage="1" showErrorMessage="1" sqref="C9" xr:uid="{A724CB5C-E796-4F75-B5F2-DCD03C2878AC}">
      <formula1>INDIRECT(+"E_"&amp;MID(#REF!,12,1)&amp;"_2017")</formula1>
    </dataValidation>
  </dataValidations>
  <pageMargins left="0.7" right="0.7" top="0.75" bottom="0.75" header="0.3" footer="0.3"/>
  <pageSetup paperSize="9" scale="90" fitToHeight="0" orientation="portrait" horizontalDpi="300" verticalDpi="300" r:id="rId1"/>
  <headerFooter>
    <oddFooter>&amp;L&amp;8MOD.PN.DOC.078.V01</oddFooter>
  </headerFooter>
  <rowBreaks count="1" manualBreakCount="1">
    <brk id="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33"/>
  <sheetViews>
    <sheetView view="pageBreakPreview" zoomScaleNormal="100" zoomScaleSheetLayoutView="100" workbookViewId="0"/>
  </sheetViews>
  <sheetFormatPr defaultRowHeight="15" x14ac:dyDescent="0.25"/>
  <cols>
    <col min="1" max="1" width="2.42578125" customWidth="1"/>
    <col min="2" max="3" width="5" customWidth="1"/>
    <col min="6" max="6" width="32" style="96" customWidth="1"/>
    <col min="7" max="14" width="13.85546875" customWidth="1"/>
    <col min="15" max="15" width="40.140625" customWidth="1"/>
    <col min="16" max="16" width="13.85546875" style="96" customWidth="1"/>
    <col min="17" max="17" width="13.85546875" customWidth="1"/>
    <col min="18" max="18" width="2.42578125" customWidth="1"/>
  </cols>
  <sheetData>
    <row r="1" spans="1:18" s="87" customFormat="1" ht="15.75" customHeight="1" x14ac:dyDescent="0.25">
      <c r="A1" s="80"/>
      <c r="B1" s="79"/>
      <c r="C1" s="81"/>
      <c r="D1" s="81"/>
      <c r="E1" s="81"/>
      <c r="F1" s="81"/>
      <c r="G1" s="82"/>
      <c r="H1" s="83"/>
      <c r="I1" s="84"/>
      <c r="J1" s="85"/>
      <c r="K1" s="85"/>
      <c r="L1" s="85"/>
      <c r="M1" s="79"/>
      <c r="N1" s="79"/>
      <c r="O1" s="79"/>
      <c r="P1" s="86"/>
      <c r="Q1" s="79"/>
      <c r="R1" s="80"/>
    </row>
    <row r="2" spans="1:18" s="87" customFormat="1" ht="17.25" customHeight="1" x14ac:dyDescent="0.25">
      <c r="A2" s="80"/>
      <c r="B2" s="88" t="s">
        <v>522</v>
      </c>
      <c r="C2" s="88"/>
      <c r="D2" s="88"/>
      <c r="E2" s="88"/>
      <c r="F2" s="88"/>
      <c r="G2" s="88"/>
      <c r="H2" s="88"/>
      <c r="I2" s="89"/>
      <c r="J2" s="89"/>
      <c r="K2" s="89"/>
      <c r="L2" s="89"/>
      <c r="M2" s="89"/>
      <c r="N2" s="89"/>
      <c r="O2" s="89"/>
      <c r="P2" s="90"/>
      <c r="Q2" s="89"/>
      <c r="R2" s="80"/>
    </row>
    <row r="3" spans="1:18" s="87" customFormat="1" ht="12.6" customHeight="1" x14ac:dyDescent="0.25">
      <c r="A3" s="80"/>
      <c r="B3" s="79"/>
      <c r="C3" s="81"/>
      <c r="D3" s="81"/>
      <c r="E3" s="81"/>
      <c r="F3" s="81"/>
      <c r="G3" s="82"/>
      <c r="H3" s="79"/>
      <c r="I3" s="91"/>
      <c r="J3" s="92"/>
      <c r="K3" s="92"/>
      <c r="L3" s="92"/>
      <c r="M3" s="79"/>
      <c r="N3" s="79"/>
      <c r="O3" s="79"/>
      <c r="P3" s="86"/>
      <c r="Q3" s="79"/>
      <c r="R3" s="80"/>
    </row>
    <row r="4" spans="1:18" ht="15.6" customHeight="1" x14ac:dyDescent="0.25">
      <c r="A4" s="80"/>
      <c r="B4" s="282" t="s">
        <v>523</v>
      </c>
      <c r="C4" s="282"/>
      <c r="D4" s="282"/>
      <c r="E4" s="282" t="s">
        <v>524</v>
      </c>
      <c r="F4" s="282" t="s">
        <v>525</v>
      </c>
      <c r="G4" s="278" t="s">
        <v>526</v>
      </c>
      <c r="H4" s="278" t="s">
        <v>527</v>
      </c>
      <c r="I4" s="278" t="s">
        <v>528</v>
      </c>
      <c r="J4" s="278" t="s">
        <v>529</v>
      </c>
      <c r="K4" s="278"/>
      <c r="L4" s="278"/>
      <c r="M4" s="278"/>
      <c r="N4" s="278"/>
      <c r="O4" s="278" t="s">
        <v>564</v>
      </c>
      <c r="P4" s="278" t="s">
        <v>530</v>
      </c>
      <c r="Q4" s="278" t="s">
        <v>531</v>
      </c>
      <c r="R4" s="80"/>
    </row>
    <row r="5" spans="1:18" ht="15.6" customHeight="1" x14ac:dyDescent="0.25">
      <c r="A5" s="80"/>
      <c r="B5" s="282"/>
      <c r="C5" s="282"/>
      <c r="D5" s="282"/>
      <c r="E5" s="282"/>
      <c r="F5" s="282"/>
      <c r="G5" s="278"/>
      <c r="H5" s="278"/>
      <c r="I5" s="278"/>
      <c r="J5" s="160">
        <v>2020</v>
      </c>
      <c r="K5" s="160">
        <v>2021</v>
      </c>
      <c r="L5" s="160">
        <v>2022</v>
      </c>
      <c r="M5" s="160">
        <v>2023</v>
      </c>
      <c r="N5" s="160">
        <v>2024</v>
      </c>
      <c r="O5" s="278"/>
      <c r="P5" s="278"/>
      <c r="Q5" s="278"/>
      <c r="R5" s="80"/>
    </row>
    <row r="6" spans="1:18" ht="20.100000000000001" customHeight="1" x14ac:dyDescent="0.25">
      <c r="A6" s="80"/>
      <c r="B6" s="280" t="s">
        <v>460</v>
      </c>
      <c r="C6" s="280"/>
      <c r="D6" s="280"/>
      <c r="E6" s="281" t="s">
        <v>532</v>
      </c>
      <c r="F6" s="173"/>
      <c r="G6" s="97"/>
      <c r="H6" s="97"/>
      <c r="I6" s="97"/>
      <c r="J6" s="97"/>
      <c r="K6" s="97"/>
      <c r="L6" s="97"/>
      <c r="M6" s="97"/>
      <c r="N6" s="97"/>
      <c r="O6" s="174"/>
      <c r="P6" s="98"/>
      <c r="Q6" s="97">
        <f>P6*H6</f>
        <v>0</v>
      </c>
      <c r="R6" s="80"/>
    </row>
    <row r="7" spans="1:18" ht="20.100000000000001" customHeight="1" x14ac:dyDescent="0.25">
      <c r="A7" s="80"/>
      <c r="B7" s="280"/>
      <c r="C7" s="280"/>
      <c r="D7" s="280"/>
      <c r="E7" s="281"/>
      <c r="F7" s="173"/>
      <c r="G7" s="97"/>
      <c r="H7" s="97"/>
      <c r="I7" s="97"/>
      <c r="J7" s="97"/>
      <c r="K7" s="97"/>
      <c r="L7" s="97"/>
      <c r="M7" s="97"/>
      <c r="N7" s="97"/>
      <c r="O7" s="174"/>
      <c r="P7" s="98"/>
      <c r="Q7" s="97">
        <f t="shared" ref="Q7:Q9" si="0">P7*H7</f>
        <v>0</v>
      </c>
      <c r="R7" s="80"/>
    </row>
    <row r="8" spans="1:18" ht="20.100000000000001" customHeight="1" x14ac:dyDescent="0.25">
      <c r="A8" s="80"/>
      <c r="B8" s="280"/>
      <c r="C8" s="280"/>
      <c r="D8" s="280"/>
      <c r="E8" s="281"/>
      <c r="F8" s="173"/>
      <c r="G8" s="97"/>
      <c r="H8" s="97"/>
      <c r="I8" s="97"/>
      <c r="J8" s="97"/>
      <c r="K8" s="97"/>
      <c r="L8" s="97"/>
      <c r="M8" s="97"/>
      <c r="N8" s="97"/>
      <c r="O8" s="174"/>
      <c r="P8" s="98"/>
      <c r="Q8" s="97">
        <f t="shared" si="0"/>
        <v>0</v>
      </c>
      <c r="R8" s="80"/>
    </row>
    <row r="9" spans="1:18" ht="20.100000000000001" customHeight="1" x14ac:dyDescent="0.25">
      <c r="A9" s="80"/>
      <c r="B9" s="280"/>
      <c r="C9" s="280"/>
      <c r="D9" s="280"/>
      <c r="E9" s="281"/>
      <c r="F9" s="173"/>
      <c r="G9" s="97"/>
      <c r="H9" s="97"/>
      <c r="I9" s="97"/>
      <c r="J9" s="97"/>
      <c r="K9" s="97"/>
      <c r="L9" s="97"/>
      <c r="M9" s="97"/>
      <c r="N9" s="97"/>
      <c r="O9" s="174"/>
      <c r="P9" s="98"/>
      <c r="Q9" s="97">
        <f t="shared" si="0"/>
        <v>0</v>
      </c>
      <c r="R9" s="80"/>
    </row>
    <row r="10" spans="1:18" ht="22.35" customHeight="1" x14ac:dyDescent="0.25">
      <c r="A10" s="80"/>
      <c r="B10" s="280"/>
      <c r="C10" s="280"/>
      <c r="D10" s="280"/>
      <c r="E10" s="281" t="s">
        <v>533</v>
      </c>
      <c r="F10" s="281"/>
      <c r="G10" s="99">
        <f>SUM(G6:G9)</f>
        <v>0</v>
      </c>
      <c r="H10" s="99">
        <f t="shared" ref="H10:N10" si="1">SUM(H6:H9)</f>
        <v>0</v>
      </c>
      <c r="I10" s="99">
        <f t="shared" si="1"/>
        <v>0</v>
      </c>
      <c r="J10" s="99">
        <f t="shared" si="1"/>
        <v>0</v>
      </c>
      <c r="K10" s="99">
        <f t="shared" si="1"/>
        <v>0</v>
      </c>
      <c r="L10" s="99">
        <f t="shared" si="1"/>
        <v>0</v>
      </c>
      <c r="M10" s="99">
        <f t="shared" si="1"/>
        <v>0</v>
      </c>
      <c r="N10" s="99">
        <f t="shared" si="1"/>
        <v>0</v>
      </c>
      <c r="O10" s="100"/>
      <c r="P10" s="100"/>
      <c r="Q10" s="99">
        <f>SUM(Q6:Q9)</f>
        <v>0</v>
      </c>
      <c r="R10" s="80"/>
    </row>
    <row r="11" spans="1:18" ht="20.100000000000001" customHeight="1" x14ac:dyDescent="0.25">
      <c r="A11" s="80"/>
      <c r="B11" s="280"/>
      <c r="C11" s="280"/>
      <c r="D11" s="280"/>
      <c r="E11" s="281" t="s">
        <v>427</v>
      </c>
      <c r="F11" s="173"/>
      <c r="G11" s="97"/>
      <c r="H11" s="97"/>
      <c r="I11" s="97"/>
      <c r="J11" s="97"/>
      <c r="K11" s="97"/>
      <c r="L11" s="97"/>
      <c r="M11" s="97"/>
      <c r="N11" s="97"/>
      <c r="O11" s="174"/>
      <c r="P11" s="98"/>
      <c r="Q11" s="97">
        <f t="shared" ref="Q11:Q14" si="2">P11*H11</f>
        <v>0</v>
      </c>
      <c r="R11" s="80"/>
    </row>
    <row r="12" spans="1:18" ht="20.100000000000001" customHeight="1" x14ac:dyDescent="0.25">
      <c r="A12" s="80"/>
      <c r="B12" s="280"/>
      <c r="C12" s="280"/>
      <c r="D12" s="280"/>
      <c r="E12" s="281"/>
      <c r="F12" s="173"/>
      <c r="G12" s="97"/>
      <c r="H12" s="97"/>
      <c r="I12" s="97"/>
      <c r="J12" s="97"/>
      <c r="K12" s="97"/>
      <c r="L12" s="97"/>
      <c r="M12" s="97"/>
      <c r="N12" s="97"/>
      <c r="O12" s="174"/>
      <c r="P12" s="98"/>
      <c r="Q12" s="97">
        <f t="shared" si="2"/>
        <v>0</v>
      </c>
      <c r="R12" s="80"/>
    </row>
    <row r="13" spans="1:18" ht="20.100000000000001" customHeight="1" x14ac:dyDescent="0.25">
      <c r="A13" s="80"/>
      <c r="B13" s="280"/>
      <c r="C13" s="280"/>
      <c r="D13" s="280"/>
      <c r="E13" s="281"/>
      <c r="F13" s="173"/>
      <c r="G13" s="97"/>
      <c r="H13" s="97"/>
      <c r="I13" s="97"/>
      <c r="J13" s="97"/>
      <c r="K13" s="97"/>
      <c r="L13" s="97"/>
      <c r="M13" s="97"/>
      <c r="N13" s="97"/>
      <c r="O13" s="174"/>
      <c r="P13" s="98"/>
      <c r="Q13" s="97">
        <f t="shared" si="2"/>
        <v>0</v>
      </c>
      <c r="R13" s="80"/>
    </row>
    <row r="14" spans="1:18" ht="20.100000000000001" customHeight="1" x14ac:dyDescent="0.25">
      <c r="A14" s="80"/>
      <c r="B14" s="280"/>
      <c r="C14" s="280"/>
      <c r="D14" s="280"/>
      <c r="E14" s="281"/>
      <c r="F14" s="173"/>
      <c r="G14" s="97"/>
      <c r="H14" s="97"/>
      <c r="I14" s="97"/>
      <c r="J14" s="97"/>
      <c r="K14" s="97"/>
      <c r="L14" s="97"/>
      <c r="M14" s="97"/>
      <c r="N14" s="97"/>
      <c r="O14" s="174"/>
      <c r="P14" s="98"/>
      <c r="Q14" s="97">
        <f t="shared" si="2"/>
        <v>0</v>
      </c>
      <c r="R14" s="80"/>
    </row>
    <row r="15" spans="1:18" ht="22.35" customHeight="1" x14ac:dyDescent="0.25">
      <c r="A15" s="80"/>
      <c r="B15" s="280"/>
      <c r="C15" s="280"/>
      <c r="D15" s="280"/>
      <c r="E15" s="281" t="s">
        <v>534</v>
      </c>
      <c r="F15" s="281"/>
      <c r="G15" s="99">
        <f>SUM(G11:G14)</f>
        <v>0</v>
      </c>
      <c r="H15" s="99">
        <f t="shared" ref="H15:N15" si="3">SUM(H11:H14)</f>
        <v>0</v>
      </c>
      <c r="I15" s="99">
        <f t="shared" si="3"/>
        <v>0</v>
      </c>
      <c r="J15" s="99">
        <f t="shared" si="3"/>
        <v>0</v>
      </c>
      <c r="K15" s="99">
        <f t="shared" si="3"/>
        <v>0</v>
      </c>
      <c r="L15" s="99">
        <f t="shared" si="3"/>
        <v>0</v>
      </c>
      <c r="M15" s="99">
        <f t="shared" si="3"/>
        <v>0</v>
      </c>
      <c r="N15" s="99">
        <f t="shared" si="3"/>
        <v>0</v>
      </c>
      <c r="O15" s="100"/>
      <c r="P15" s="100"/>
      <c r="Q15" s="99">
        <f t="shared" ref="Q15" si="4">SUM(Q11:Q14)</f>
        <v>0</v>
      </c>
      <c r="R15" s="80"/>
    </row>
    <row r="16" spans="1:18" ht="20.100000000000001" customHeight="1" x14ac:dyDescent="0.25">
      <c r="A16" s="80"/>
      <c r="B16" s="280"/>
      <c r="C16" s="280"/>
      <c r="D16" s="280"/>
      <c r="E16" s="281" t="s">
        <v>428</v>
      </c>
      <c r="F16" s="173"/>
      <c r="G16" s="97"/>
      <c r="H16" s="97"/>
      <c r="I16" s="97"/>
      <c r="J16" s="97"/>
      <c r="K16" s="97"/>
      <c r="L16" s="97"/>
      <c r="M16" s="97"/>
      <c r="N16" s="97"/>
      <c r="O16" s="174"/>
      <c r="P16" s="98"/>
      <c r="Q16" s="97">
        <f t="shared" ref="Q16:Q18" si="5">P16*H16</f>
        <v>0</v>
      </c>
      <c r="R16" s="80"/>
    </row>
    <row r="17" spans="1:18" ht="20.100000000000001" customHeight="1" x14ac:dyDescent="0.25">
      <c r="A17" s="80"/>
      <c r="B17" s="280"/>
      <c r="C17" s="280"/>
      <c r="D17" s="280"/>
      <c r="E17" s="281"/>
      <c r="F17" s="173"/>
      <c r="G17" s="97"/>
      <c r="H17" s="97"/>
      <c r="I17" s="97"/>
      <c r="J17" s="97"/>
      <c r="K17" s="97"/>
      <c r="L17" s="97"/>
      <c r="M17" s="97"/>
      <c r="N17" s="97"/>
      <c r="O17" s="174"/>
      <c r="P17" s="98"/>
      <c r="Q17" s="97">
        <f>P17*H17</f>
        <v>0</v>
      </c>
      <c r="R17" s="80"/>
    </row>
    <row r="18" spans="1:18" ht="20.100000000000001" customHeight="1" x14ac:dyDescent="0.25">
      <c r="A18" s="80"/>
      <c r="B18" s="280"/>
      <c r="C18" s="280"/>
      <c r="D18" s="280"/>
      <c r="E18" s="281"/>
      <c r="F18" s="173"/>
      <c r="G18" s="97"/>
      <c r="H18" s="97"/>
      <c r="I18" s="97"/>
      <c r="J18" s="97"/>
      <c r="K18" s="97"/>
      <c r="L18" s="97"/>
      <c r="M18" s="97"/>
      <c r="N18" s="97"/>
      <c r="O18" s="174"/>
      <c r="P18" s="98"/>
      <c r="Q18" s="97">
        <f t="shared" si="5"/>
        <v>0</v>
      </c>
      <c r="R18" s="80"/>
    </row>
    <row r="19" spans="1:18" ht="20.100000000000001" customHeight="1" x14ac:dyDescent="0.25">
      <c r="A19" s="80"/>
      <c r="B19" s="280"/>
      <c r="C19" s="280"/>
      <c r="D19" s="280"/>
      <c r="E19" s="281"/>
      <c r="F19" s="173"/>
      <c r="G19" s="97"/>
      <c r="H19" s="97"/>
      <c r="I19" s="97"/>
      <c r="J19" s="97"/>
      <c r="K19" s="97"/>
      <c r="L19" s="97"/>
      <c r="M19" s="97"/>
      <c r="N19" s="97"/>
      <c r="O19" s="174"/>
      <c r="P19" s="98"/>
      <c r="Q19" s="97">
        <f>P19*H19</f>
        <v>0</v>
      </c>
      <c r="R19" s="80"/>
    </row>
    <row r="20" spans="1:18" ht="22.35" customHeight="1" x14ac:dyDescent="0.25">
      <c r="A20" s="80"/>
      <c r="B20" s="280"/>
      <c r="C20" s="280"/>
      <c r="D20" s="280"/>
      <c r="E20" s="281" t="s">
        <v>535</v>
      </c>
      <c r="F20" s="281"/>
      <c r="G20" s="99">
        <f>SUM(G16:G19)</f>
        <v>0</v>
      </c>
      <c r="H20" s="99">
        <f t="shared" ref="H20:N20" si="6">SUM(H16:H19)</f>
        <v>0</v>
      </c>
      <c r="I20" s="99">
        <f t="shared" si="6"/>
        <v>0</v>
      </c>
      <c r="J20" s="99">
        <f t="shared" si="6"/>
        <v>0</v>
      </c>
      <c r="K20" s="99">
        <f t="shared" si="6"/>
        <v>0</v>
      </c>
      <c r="L20" s="99">
        <f t="shared" si="6"/>
        <v>0</v>
      </c>
      <c r="M20" s="99">
        <f t="shared" si="6"/>
        <v>0</v>
      </c>
      <c r="N20" s="99">
        <f t="shared" si="6"/>
        <v>0</v>
      </c>
      <c r="O20" s="100"/>
      <c r="P20" s="100"/>
      <c r="Q20" s="99">
        <f t="shared" ref="Q20" si="7">SUM(Q16:Q19)</f>
        <v>0</v>
      </c>
      <c r="R20" s="80"/>
    </row>
    <row r="21" spans="1:18" ht="22.35" customHeight="1" x14ac:dyDescent="0.25">
      <c r="A21" s="80"/>
      <c r="B21" s="280"/>
      <c r="C21" s="280"/>
      <c r="D21" s="280"/>
      <c r="E21" s="283" t="s">
        <v>352</v>
      </c>
      <c r="F21" s="283"/>
      <c r="G21" s="102">
        <f>G20+G15+G10</f>
        <v>0</v>
      </c>
      <c r="H21" s="102">
        <f>H20+H15+H10</f>
        <v>0</v>
      </c>
      <c r="I21" s="102">
        <f>I20+I15+I10</f>
        <v>0</v>
      </c>
      <c r="J21" s="102">
        <f>J20+J15+J10</f>
        <v>0</v>
      </c>
      <c r="K21" s="102">
        <f>K20+K15+K10</f>
        <v>0</v>
      </c>
      <c r="L21" s="102">
        <f>L20+L15+L10</f>
        <v>0</v>
      </c>
      <c r="M21" s="102">
        <f>M20+M15+M10</f>
        <v>0</v>
      </c>
      <c r="N21" s="102">
        <f>N20+N15+N10</f>
        <v>0</v>
      </c>
      <c r="O21" s="161"/>
      <c r="P21" s="103"/>
      <c r="Q21" s="102">
        <f>Q20+Q15+Q10</f>
        <v>0</v>
      </c>
      <c r="R21" s="80"/>
    </row>
    <row r="22" spans="1:18" ht="20.100000000000001" customHeight="1" x14ac:dyDescent="0.25">
      <c r="A22" s="80"/>
      <c r="B22" s="280" t="s">
        <v>461</v>
      </c>
      <c r="C22" s="280"/>
      <c r="D22" s="280"/>
      <c r="E22" s="281" t="s">
        <v>532</v>
      </c>
      <c r="F22" s="173"/>
      <c r="G22" s="97"/>
      <c r="H22" s="97"/>
      <c r="I22" s="97"/>
      <c r="J22" s="97"/>
      <c r="K22" s="97"/>
      <c r="L22" s="97"/>
      <c r="M22" s="97"/>
      <c r="N22" s="97"/>
      <c r="O22" s="174"/>
      <c r="P22" s="98"/>
      <c r="Q22" s="97">
        <f>P22*H22</f>
        <v>0</v>
      </c>
      <c r="R22" s="80"/>
    </row>
    <row r="23" spans="1:18" ht="20.100000000000001" customHeight="1" x14ac:dyDescent="0.25">
      <c r="A23" s="80"/>
      <c r="B23" s="280"/>
      <c r="C23" s="280"/>
      <c r="D23" s="280"/>
      <c r="E23" s="281"/>
      <c r="F23" s="173"/>
      <c r="G23" s="97"/>
      <c r="H23" s="97"/>
      <c r="I23" s="97"/>
      <c r="J23" s="97"/>
      <c r="K23" s="97"/>
      <c r="L23" s="97"/>
      <c r="M23" s="97"/>
      <c r="N23" s="97"/>
      <c r="O23" s="174"/>
      <c r="P23" s="98"/>
      <c r="Q23" s="97">
        <f>P23*H23</f>
        <v>0</v>
      </c>
      <c r="R23" s="80"/>
    </row>
    <row r="24" spans="1:18" ht="20.100000000000001" customHeight="1" x14ac:dyDescent="0.25">
      <c r="A24" s="80"/>
      <c r="B24" s="280"/>
      <c r="C24" s="280"/>
      <c r="D24" s="280"/>
      <c r="E24" s="281"/>
      <c r="F24" s="173"/>
      <c r="G24" s="97"/>
      <c r="H24" s="97"/>
      <c r="I24" s="97"/>
      <c r="J24" s="97"/>
      <c r="K24" s="97"/>
      <c r="L24" s="97"/>
      <c r="M24" s="97"/>
      <c r="N24" s="97"/>
      <c r="O24" s="174"/>
      <c r="P24" s="98"/>
      <c r="Q24" s="97">
        <f t="shared" ref="Q24:Q25" si="8">P24*H24</f>
        <v>0</v>
      </c>
      <c r="R24" s="80"/>
    </row>
    <row r="25" spans="1:18" ht="20.100000000000001" customHeight="1" x14ac:dyDescent="0.25">
      <c r="A25" s="80"/>
      <c r="B25" s="280"/>
      <c r="C25" s="280"/>
      <c r="D25" s="280"/>
      <c r="E25" s="281"/>
      <c r="F25" s="173"/>
      <c r="G25" s="97"/>
      <c r="H25" s="97"/>
      <c r="I25" s="97"/>
      <c r="J25" s="97"/>
      <c r="K25" s="97"/>
      <c r="L25" s="97"/>
      <c r="M25" s="97"/>
      <c r="N25" s="97"/>
      <c r="O25" s="174"/>
      <c r="P25" s="98"/>
      <c r="Q25" s="97">
        <f t="shared" si="8"/>
        <v>0</v>
      </c>
      <c r="R25" s="80"/>
    </row>
    <row r="26" spans="1:18" ht="22.35" customHeight="1" x14ac:dyDescent="0.25">
      <c r="A26" s="80"/>
      <c r="B26" s="280"/>
      <c r="C26" s="280"/>
      <c r="D26" s="280"/>
      <c r="E26" s="281" t="s">
        <v>536</v>
      </c>
      <c r="F26" s="281"/>
      <c r="G26" s="99">
        <f>SUM(G22:G25)</f>
        <v>0</v>
      </c>
      <c r="H26" s="99">
        <f t="shared" ref="H26:N26" si="9">SUM(H22:H25)</f>
        <v>0</v>
      </c>
      <c r="I26" s="99">
        <f t="shared" si="9"/>
        <v>0</v>
      </c>
      <c r="J26" s="99">
        <f t="shared" si="9"/>
        <v>0</v>
      </c>
      <c r="K26" s="99">
        <f t="shared" si="9"/>
        <v>0</v>
      </c>
      <c r="L26" s="99">
        <f t="shared" si="9"/>
        <v>0</v>
      </c>
      <c r="M26" s="99">
        <f t="shared" si="9"/>
        <v>0</v>
      </c>
      <c r="N26" s="99">
        <f t="shared" si="9"/>
        <v>0</v>
      </c>
      <c r="O26" s="100"/>
      <c r="P26" s="100"/>
      <c r="Q26" s="99">
        <f t="shared" ref="Q26" si="10">SUM(Q22:Q25)</f>
        <v>0</v>
      </c>
      <c r="R26" s="80"/>
    </row>
    <row r="27" spans="1:18" ht="20.100000000000001" customHeight="1" x14ac:dyDescent="0.25">
      <c r="A27" s="80"/>
      <c r="B27" s="280"/>
      <c r="C27" s="280"/>
      <c r="D27" s="280"/>
      <c r="E27" s="281" t="s">
        <v>427</v>
      </c>
      <c r="F27" s="173"/>
      <c r="G27" s="97"/>
      <c r="H27" s="97"/>
      <c r="I27" s="97"/>
      <c r="J27" s="97"/>
      <c r="K27" s="97"/>
      <c r="L27" s="97"/>
      <c r="M27" s="97"/>
      <c r="N27" s="97"/>
      <c r="O27" s="174"/>
      <c r="P27" s="98"/>
      <c r="Q27" s="97">
        <f t="shared" ref="Q27:Q30" si="11">P27*H27</f>
        <v>0</v>
      </c>
      <c r="R27" s="80"/>
    </row>
    <row r="28" spans="1:18" ht="20.100000000000001" customHeight="1" x14ac:dyDescent="0.25">
      <c r="A28" s="80"/>
      <c r="B28" s="280"/>
      <c r="C28" s="280"/>
      <c r="D28" s="280"/>
      <c r="E28" s="281"/>
      <c r="F28" s="173"/>
      <c r="G28" s="97"/>
      <c r="H28" s="97"/>
      <c r="I28" s="97"/>
      <c r="J28" s="97"/>
      <c r="K28" s="97"/>
      <c r="L28" s="97"/>
      <c r="M28" s="97"/>
      <c r="N28" s="97"/>
      <c r="O28" s="174"/>
      <c r="P28" s="98"/>
      <c r="Q28" s="97">
        <f>P28*H28</f>
        <v>0</v>
      </c>
      <c r="R28" s="80"/>
    </row>
    <row r="29" spans="1:18" ht="20.100000000000001" customHeight="1" x14ac:dyDescent="0.25">
      <c r="A29" s="80"/>
      <c r="B29" s="280"/>
      <c r="C29" s="280"/>
      <c r="D29" s="280"/>
      <c r="E29" s="281"/>
      <c r="F29" s="173"/>
      <c r="G29" s="97"/>
      <c r="H29" s="97"/>
      <c r="I29" s="97"/>
      <c r="J29" s="97"/>
      <c r="K29" s="97"/>
      <c r="L29" s="97"/>
      <c r="M29" s="97"/>
      <c r="N29" s="97"/>
      <c r="O29" s="174"/>
      <c r="P29" s="98"/>
      <c r="Q29" s="97">
        <f t="shared" si="11"/>
        <v>0</v>
      </c>
      <c r="R29" s="80"/>
    </row>
    <row r="30" spans="1:18" ht="20.100000000000001" customHeight="1" x14ac:dyDescent="0.25">
      <c r="A30" s="80"/>
      <c r="B30" s="280"/>
      <c r="C30" s="280"/>
      <c r="D30" s="280"/>
      <c r="E30" s="281"/>
      <c r="F30" s="173"/>
      <c r="G30" s="97"/>
      <c r="H30" s="97"/>
      <c r="I30" s="97"/>
      <c r="J30" s="97"/>
      <c r="K30" s="97"/>
      <c r="L30" s="97"/>
      <c r="M30" s="97"/>
      <c r="N30" s="97"/>
      <c r="O30" s="174"/>
      <c r="P30" s="98"/>
      <c r="Q30" s="97">
        <f t="shared" si="11"/>
        <v>0</v>
      </c>
      <c r="R30" s="80"/>
    </row>
    <row r="31" spans="1:18" ht="22.35" customHeight="1" x14ac:dyDescent="0.25">
      <c r="A31" s="80"/>
      <c r="B31" s="280"/>
      <c r="C31" s="280"/>
      <c r="D31" s="280"/>
      <c r="E31" s="281" t="s">
        <v>537</v>
      </c>
      <c r="F31" s="281"/>
      <c r="G31" s="99">
        <f>SUM(G27:G30)</f>
        <v>0</v>
      </c>
      <c r="H31" s="99">
        <f t="shared" ref="H31:N31" si="12">SUM(H27:H30)</f>
        <v>0</v>
      </c>
      <c r="I31" s="99">
        <f t="shared" si="12"/>
        <v>0</v>
      </c>
      <c r="J31" s="99">
        <f t="shared" si="12"/>
        <v>0</v>
      </c>
      <c r="K31" s="99">
        <f t="shared" si="12"/>
        <v>0</v>
      </c>
      <c r="L31" s="99">
        <f t="shared" si="12"/>
        <v>0</v>
      </c>
      <c r="M31" s="99">
        <f t="shared" si="12"/>
        <v>0</v>
      </c>
      <c r="N31" s="99">
        <f t="shared" si="12"/>
        <v>0</v>
      </c>
      <c r="O31" s="100"/>
      <c r="P31" s="100"/>
      <c r="Q31" s="99">
        <f t="shared" ref="Q31" si="13">SUM(Q27:Q30)</f>
        <v>0</v>
      </c>
      <c r="R31" s="80"/>
    </row>
    <row r="32" spans="1:18" ht="20.100000000000001" customHeight="1" x14ac:dyDescent="0.25">
      <c r="A32" s="80"/>
      <c r="B32" s="280"/>
      <c r="C32" s="280"/>
      <c r="D32" s="280"/>
      <c r="E32" s="281" t="s">
        <v>428</v>
      </c>
      <c r="F32" s="173"/>
      <c r="G32" s="97"/>
      <c r="H32" s="97"/>
      <c r="I32" s="97"/>
      <c r="J32" s="97"/>
      <c r="K32" s="97"/>
      <c r="L32" s="97"/>
      <c r="M32" s="97"/>
      <c r="N32" s="97"/>
      <c r="O32" s="174"/>
      <c r="P32" s="98"/>
      <c r="Q32" s="97">
        <f t="shared" ref="Q32:Q34" si="14">P32*H32</f>
        <v>0</v>
      </c>
      <c r="R32" s="80"/>
    </row>
    <row r="33" spans="1:18" ht="20.100000000000001" customHeight="1" x14ac:dyDescent="0.25">
      <c r="A33" s="80"/>
      <c r="B33" s="280"/>
      <c r="C33" s="280"/>
      <c r="D33" s="280"/>
      <c r="E33" s="281"/>
      <c r="F33" s="173"/>
      <c r="G33" s="97"/>
      <c r="H33" s="97"/>
      <c r="I33" s="97"/>
      <c r="J33" s="97"/>
      <c r="K33" s="97"/>
      <c r="L33" s="97"/>
      <c r="M33" s="97"/>
      <c r="N33" s="97"/>
      <c r="O33" s="174"/>
      <c r="P33" s="98"/>
      <c r="Q33" s="97">
        <f>P33*H33</f>
        <v>0</v>
      </c>
      <c r="R33" s="80"/>
    </row>
    <row r="34" spans="1:18" ht="20.100000000000001" customHeight="1" x14ac:dyDescent="0.25">
      <c r="A34" s="80"/>
      <c r="B34" s="280"/>
      <c r="C34" s="280"/>
      <c r="D34" s="280"/>
      <c r="E34" s="281"/>
      <c r="F34" s="173"/>
      <c r="G34" s="97"/>
      <c r="H34" s="97"/>
      <c r="I34" s="97"/>
      <c r="J34" s="97"/>
      <c r="K34" s="97"/>
      <c r="L34" s="97"/>
      <c r="M34" s="97"/>
      <c r="N34" s="97"/>
      <c r="O34" s="174"/>
      <c r="P34" s="98"/>
      <c r="Q34" s="97">
        <f t="shared" si="14"/>
        <v>0</v>
      </c>
      <c r="R34" s="80"/>
    </row>
    <row r="35" spans="1:18" ht="20.100000000000001" customHeight="1" x14ac:dyDescent="0.25">
      <c r="A35" s="80"/>
      <c r="B35" s="280"/>
      <c r="C35" s="280"/>
      <c r="D35" s="280"/>
      <c r="E35" s="281"/>
      <c r="F35" s="173"/>
      <c r="G35" s="97"/>
      <c r="H35" s="97"/>
      <c r="I35" s="97"/>
      <c r="J35" s="97"/>
      <c r="K35" s="97"/>
      <c r="L35" s="97"/>
      <c r="M35" s="97"/>
      <c r="N35" s="97"/>
      <c r="O35" s="174"/>
      <c r="P35" s="98"/>
      <c r="Q35" s="97">
        <f>P35*H35</f>
        <v>0</v>
      </c>
      <c r="R35" s="80"/>
    </row>
    <row r="36" spans="1:18" ht="22.35" customHeight="1" x14ac:dyDescent="0.25">
      <c r="A36" s="80"/>
      <c r="B36" s="280"/>
      <c r="C36" s="280"/>
      <c r="D36" s="280"/>
      <c r="E36" s="281" t="s">
        <v>538</v>
      </c>
      <c r="F36" s="281"/>
      <c r="G36" s="99">
        <f>SUM(G32:G35)</f>
        <v>0</v>
      </c>
      <c r="H36" s="99">
        <f t="shared" ref="H36:N36" si="15">SUM(H32:H35)</f>
        <v>0</v>
      </c>
      <c r="I36" s="99">
        <f t="shared" si="15"/>
        <v>0</v>
      </c>
      <c r="J36" s="99">
        <f t="shared" si="15"/>
        <v>0</v>
      </c>
      <c r="K36" s="99">
        <f t="shared" si="15"/>
        <v>0</v>
      </c>
      <c r="L36" s="99">
        <f t="shared" si="15"/>
        <v>0</v>
      </c>
      <c r="M36" s="99">
        <f t="shared" si="15"/>
        <v>0</v>
      </c>
      <c r="N36" s="99">
        <f t="shared" si="15"/>
        <v>0</v>
      </c>
      <c r="O36" s="100"/>
      <c r="P36" s="100"/>
      <c r="Q36" s="99">
        <f t="shared" ref="Q36" si="16">SUM(Q32:Q35)</f>
        <v>0</v>
      </c>
      <c r="R36" s="80"/>
    </row>
    <row r="37" spans="1:18" s="94" customFormat="1" ht="22.35" customHeight="1" x14ac:dyDescent="0.25">
      <c r="A37" s="93"/>
      <c r="B37" s="280"/>
      <c r="C37" s="280"/>
      <c r="D37" s="280"/>
      <c r="E37" s="283" t="s">
        <v>354</v>
      </c>
      <c r="F37" s="283"/>
      <c r="G37" s="102">
        <f>G26+G31+G36</f>
        <v>0</v>
      </c>
      <c r="H37" s="102">
        <f>H26+H31+H36</f>
        <v>0</v>
      </c>
      <c r="I37" s="102">
        <f>I26+I31+I36</f>
        <v>0</v>
      </c>
      <c r="J37" s="102">
        <f>J26+J31+J36</f>
        <v>0</v>
      </c>
      <c r="K37" s="102">
        <f>K26+K31+K36</f>
        <v>0</v>
      </c>
      <c r="L37" s="102">
        <f>L26+L31+L36</f>
        <v>0</v>
      </c>
      <c r="M37" s="102">
        <f>M26+M31+M36</f>
        <v>0</v>
      </c>
      <c r="N37" s="102">
        <f>N26+N31+N36</f>
        <v>0</v>
      </c>
      <c r="O37" s="162"/>
      <c r="P37" s="103"/>
      <c r="Q37" s="102">
        <f>Q26+Q31+Q36</f>
        <v>0</v>
      </c>
      <c r="R37" s="93"/>
    </row>
    <row r="38" spans="1:18" ht="20.100000000000001" customHeight="1" x14ac:dyDescent="0.25">
      <c r="A38" s="80"/>
      <c r="B38" s="280" t="s">
        <v>462</v>
      </c>
      <c r="C38" s="280"/>
      <c r="D38" s="280"/>
      <c r="E38" s="281" t="s">
        <v>532</v>
      </c>
      <c r="F38" s="173"/>
      <c r="G38" s="97"/>
      <c r="H38" s="97"/>
      <c r="I38" s="97"/>
      <c r="J38" s="97"/>
      <c r="K38" s="97"/>
      <c r="L38" s="97"/>
      <c r="M38" s="97"/>
      <c r="N38" s="97"/>
      <c r="O38" s="174"/>
      <c r="P38" s="98"/>
      <c r="Q38" s="97">
        <f t="shared" ref="Q38:Q41" si="17">P38*H38</f>
        <v>0</v>
      </c>
      <c r="R38" s="80"/>
    </row>
    <row r="39" spans="1:18" ht="20.100000000000001" customHeight="1" x14ac:dyDescent="0.25">
      <c r="A39" s="80"/>
      <c r="B39" s="280"/>
      <c r="C39" s="280"/>
      <c r="D39" s="280"/>
      <c r="E39" s="281"/>
      <c r="F39" s="173"/>
      <c r="G39" s="97"/>
      <c r="H39" s="97"/>
      <c r="I39" s="97"/>
      <c r="J39" s="97"/>
      <c r="K39" s="97"/>
      <c r="L39" s="97"/>
      <c r="M39" s="97"/>
      <c r="N39" s="97"/>
      <c r="O39" s="174"/>
      <c r="P39" s="98"/>
      <c r="Q39" s="97">
        <f t="shared" si="17"/>
        <v>0</v>
      </c>
      <c r="R39" s="80"/>
    </row>
    <row r="40" spans="1:18" ht="20.100000000000001" customHeight="1" x14ac:dyDescent="0.25">
      <c r="A40" s="80"/>
      <c r="B40" s="280"/>
      <c r="C40" s="280"/>
      <c r="D40" s="280"/>
      <c r="E40" s="281"/>
      <c r="F40" s="173"/>
      <c r="G40" s="97"/>
      <c r="H40" s="97"/>
      <c r="I40" s="97"/>
      <c r="J40" s="97"/>
      <c r="K40" s="97"/>
      <c r="L40" s="97"/>
      <c r="M40" s="97"/>
      <c r="N40" s="97"/>
      <c r="O40" s="174"/>
      <c r="P40" s="98"/>
      <c r="Q40" s="97">
        <f t="shared" si="17"/>
        <v>0</v>
      </c>
      <c r="R40" s="80"/>
    </row>
    <row r="41" spans="1:18" ht="20.100000000000001" customHeight="1" x14ac:dyDescent="0.25">
      <c r="A41" s="80"/>
      <c r="B41" s="280"/>
      <c r="C41" s="280"/>
      <c r="D41" s="280"/>
      <c r="E41" s="281"/>
      <c r="F41" s="173"/>
      <c r="G41" s="97"/>
      <c r="H41" s="97"/>
      <c r="I41" s="97"/>
      <c r="J41" s="97"/>
      <c r="K41" s="97"/>
      <c r="L41" s="97"/>
      <c r="M41" s="97"/>
      <c r="N41" s="97"/>
      <c r="O41" s="174"/>
      <c r="P41" s="98"/>
      <c r="Q41" s="97">
        <f t="shared" si="17"/>
        <v>0</v>
      </c>
      <c r="R41" s="80"/>
    </row>
    <row r="42" spans="1:18" ht="22.35" customHeight="1" x14ac:dyDescent="0.25">
      <c r="A42" s="80"/>
      <c r="B42" s="280"/>
      <c r="C42" s="280"/>
      <c r="D42" s="280"/>
      <c r="E42" s="281" t="s">
        <v>539</v>
      </c>
      <c r="F42" s="281"/>
      <c r="G42" s="99">
        <f>SUM(G38:G41)</f>
        <v>0</v>
      </c>
      <c r="H42" s="99">
        <f t="shared" ref="H42:N42" si="18">SUM(H38:H41)</f>
        <v>0</v>
      </c>
      <c r="I42" s="99">
        <f t="shared" si="18"/>
        <v>0</v>
      </c>
      <c r="J42" s="99">
        <f t="shared" si="18"/>
        <v>0</v>
      </c>
      <c r="K42" s="99">
        <f t="shared" si="18"/>
        <v>0</v>
      </c>
      <c r="L42" s="99">
        <f t="shared" si="18"/>
        <v>0</v>
      </c>
      <c r="M42" s="99">
        <f t="shared" si="18"/>
        <v>0</v>
      </c>
      <c r="N42" s="99">
        <f t="shared" si="18"/>
        <v>0</v>
      </c>
      <c r="O42" s="100"/>
      <c r="P42" s="100"/>
      <c r="Q42" s="99">
        <f t="shared" ref="Q42" si="19">SUM(Q38:Q41)</f>
        <v>0</v>
      </c>
      <c r="R42" s="80"/>
    </row>
    <row r="43" spans="1:18" ht="20.100000000000001" customHeight="1" x14ac:dyDescent="0.25">
      <c r="A43" s="80"/>
      <c r="B43" s="280"/>
      <c r="C43" s="280"/>
      <c r="D43" s="280"/>
      <c r="E43" s="281" t="s">
        <v>427</v>
      </c>
      <c r="F43" s="173"/>
      <c r="G43" s="97"/>
      <c r="H43" s="97"/>
      <c r="I43" s="97"/>
      <c r="J43" s="97"/>
      <c r="K43" s="97"/>
      <c r="L43" s="97"/>
      <c r="M43" s="97"/>
      <c r="N43" s="97"/>
      <c r="O43" s="174"/>
      <c r="P43" s="98"/>
      <c r="Q43" s="97">
        <f t="shared" ref="Q43:Q46" si="20">P43*H43</f>
        <v>0</v>
      </c>
      <c r="R43" s="80"/>
    </row>
    <row r="44" spans="1:18" ht="20.100000000000001" customHeight="1" x14ac:dyDescent="0.25">
      <c r="A44" s="80"/>
      <c r="B44" s="280"/>
      <c r="C44" s="280"/>
      <c r="D44" s="280"/>
      <c r="E44" s="281"/>
      <c r="F44" s="173"/>
      <c r="G44" s="97"/>
      <c r="H44" s="97"/>
      <c r="I44" s="97"/>
      <c r="J44" s="97"/>
      <c r="K44" s="97"/>
      <c r="L44" s="97"/>
      <c r="M44" s="97"/>
      <c r="N44" s="97"/>
      <c r="O44" s="174"/>
      <c r="P44" s="98"/>
      <c r="Q44" s="97">
        <f t="shared" si="20"/>
        <v>0</v>
      </c>
      <c r="R44" s="80"/>
    </row>
    <row r="45" spans="1:18" ht="20.100000000000001" customHeight="1" x14ac:dyDescent="0.25">
      <c r="A45" s="80"/>
      <c r="B45" s="280"/>
      <c r="C45" s="280"/>
      <c r="D45" s="280"/>
      <c r="E45" s="281"/>
      <c r="F45" s="173"/>
      <c r="G45" s="97"/>
      <c r="H45" s="97"/>
      <c r="I45" s="97"/>
      <c r="J45" s="97"/>
      <c r="K45" s="97"/>
      <c r="L45" s="97"/>
      <c r="M45" s="97"/>
      <c r="N45" s="97"/>
      <c r="O45" s="174"/>
      <c r="P45" s="98"/>
      <c r="Q45" s="97">
        <f t="shared" si="20"/>
        <v>0</v>
      </c>
      <c r="R45" s="80"/>
    </row>
    <row r="46" spans="1:18" ht="20.100000000000001" customHeight="1" x14ac:dyDescent="0.25">
      <c r="A46" s="80"/>
      <c r="B46" s="280"/>
      <c r="C46" s="280"/>
      <c r="D46" s="280"/>
      <c r="E46" s="281"/>
      <c r="F46" s="173"/>
      <c r="G46" s="97"/>
      <c r="H46" s="97"/>
      <c r="I46" s="97"/>
      <c r="J46" s="97"/>
      <c r="K46" s="97"/>
      <c r="L46" s="97"/>
      <c r="M46" s="97"/>
      <c r="N46" s="97"/>
      <c r="O46" s="174"/>
      <c r="P46" s="98"/>
      <c r="Q46" s="97">
        <f t="shared" si="20"/>
        <v>0</v>
      </c>
      <c r="R46" s="80"/>
    </row>
    <row r="47" spans="1:18" ht="22.35" customHeight="1" x14ac:dyDescent="0.25">
      <c r="A47" s="80"/>
      <c r="B47" s="280"/>
      <c r="C47" s="280"/>
      <c r="D47" s="280"/>
      <c r="E47" s="281" t="s">
        <v>540</v>
      </c>
      <c r="F47" s="281"/>
      <c r="G47" s="99">
        <f>SUM(G43:G46)</f>
        <v>0</v>
      </c>
      <c r="H47" s="99">
        <f t="shared" ref="H47:N47" si="21">SUM(H43:H46)</f>
        <v>0</v>
      </c>
      <c r="I47" s="99">
        <f t="shared" si="21"/>
        <v>0</v>
      </c>
      <c r="J47" s="99">
        <f t="shared" si="21"/>
        <v>0</v>
      </c>
      <c r="K47" s="99">
        <f t="shared" si="21"/>
        <v>0</v>
      </c>
      <c r="L47" s="99">
        <f t="shared" si="21"/>
        <v>0</v>
      </c>
      <c r="M47" s="99">
        <f t="shared" si="21"/>
        <v>0</v>
      </c>
      <c r="N47" s="99">
        <f t="shared" si="21"/>
        <v>0</v>
      </c>
      <c r="O47" s="100"/>
      <c r="P47" s="100"/>
      <c r="Q47" s="99">
        <f t="shared" ref="Q47" si="22">SUM(Q43:Q46)</f>
        <v>0</v>
      </c>
      <c r="R47" s="80"/>
    </row>
    <row r="48" spans="1:18" ht="20.100000000000001" customHeight="1" x14ac:dyDescent="0.25">
      <c r="A48" s="80"/>
      <c r="B48" s="280"/>
      <c r="C48" s="280"/>
      <c r="D48" s="280"/>
      <c r="E48" s="281" t="s">
        <v>428</v>
      </c>
      <c r="F48" s="173"/>
      <c r="G48" s="97"/>
      <c r="H48" s="97"/>
      <c r="I48" s="97"/>
      <c r="J48" s="97"/>
      <c r="K48" s="97"/>
      <c r="L48" s="97"/>
      <c r="M48" s="97"/>
      <c r="N48" s="97"/>
      <c r="O48" s="174"/>
      <c r="P48" s="98"/>
      <c r="Q48" s="97">
        <f t="shared" ref="Q48:Q51" si="23">P48*H48</f>
        <v>0</v>
      </c>
      <c r="R48" s="80"/>
    </row>
    <row r="49" spans="1:18" ht="20.100000000000001" customHeight="1" x14ac:dyDescent="0.25">
      <c r="A49" s="80"/>
      <c r="B49" s="280"/>
      <c r="C49" s="280"/>
      <c r="D49" s="280"/>
      <c r="E49" s="281"/>
      <c r="F49" s="173"/>
      <c r="G49" s="97"/>
      <c r="H49" s="97"/>
      <c r="I49" s="97"/>
      <c r="J49" s="97"/>
      <c r="K49" s="97"/>
      <c r="L49" s="97"/>
      <c r="M49" s="97"/>
      <c r="N49" s="97"/>
      <c r="O49" s="174"/>
      <c r="P49" s="98"/>
      <c r="Q49" s="97">
        <f t="shared" si="23"/>
        <v>0</v>
      </c>
      <c r="R49" s="80"/>
    </row>
    <row r="50" spans="1:18" ht="20.100000000000001" customHeight="1" x14ac:dyDescent="0.25">
      <c r="A50" s="80"/>
      <c r="B50" s="280"/>
      <c r="C50" s="280"/>
      <c r="D50" s="280"/>
      <c r="E50" s="281"/>
      <c r="F50" s="173"/>
      <c r="G50" s="97"/>
      <c r="H50" s="97"/>
      <c r="I50" s="97"/>
      <c r="J50" s="97"/>
      <c r="K50" s="97"/>
      <c r="L50" s="97"/>
      <c r="M50" s="97"/>
      <c r="N50" s="97"/>
      <c r="O50" s="174"/>
      <c r="P50" s="98"/>
      <c r="Q50" s="97">
        <f t="shared" si="23"/>
        <v>0</v>
      </c>
      <c r="R50" s="80"/>
    </row>
    <row r="51" spans="1:18" ht="20.100000000000001" customHeight="1" x14ac:dyDescent="0.25">
      <c r="A51" s="80"/>
      <c r="B51" s="280"/>
      <c r="C51" s="280"/>
      <c r="D51" s="280"/>
      <c r="E51" s="281"/>
      <c r="F51" s="173"/>
      <c r="G51" s="97"/>
      <c r="H51" s="97"/>
      <c r="I51" s="97"/>
      <c r="J51" s="97"/>
      <c r="K51" s="97"/>
      <c r="L51" s="97"/>
      <c r="M51" s="97"/>
      <c r="N51" s="97"/>
      <c r="O51" s="174"/>
      <c r="P51" s="98"/>
      <c r="Q51" s="97">
        <f t="shared" si="23"/>
        <v>0</v>
      </c>
      <c r="R51" s="80"/>
    </row>
    <row r="52" spans="1:18" ht="22.35" customHeight="1" x14ac:dyDescent="0.25">
      <c r="A52" s="80"/>
      <c r="B52" s="280"/>
      <c r="C52" s="280"/>
      <c r="D52" s="280"/>
      <c r="E52" s="281" t="s">
        <v>541</v>
      </c>
      <c r="F52" s="281"/>
      <c r="G52" s="99">
        <f>SUM(G48:G51)</f>
        <v>0</v>
      </c>
      <c r="H52" s="99">
        <f t="shared" ref="H52:N52" si="24">SUM(H48:H51)</f>
        <v>0</v>
      </c>
      <c r="I52" s="99">
        <f t="shared" si="24"/>
        <v>0</v>
      </c>
      <c r="J52" s="99">
        <f t="shared" si="24"/>
        <v>0</v>
      </c>
      <c r="K52" s="99">
        <f t="shared" si="24"/>
        <v>0</v>
      </c>
      <c r="L52" s="99">
        <f t="shared" si="24"/>
        <v>0</v>
      </c>
      <c r="M52" s="99">
        <f t="shared" si="24"/>
        <v>0</v>
      </c>
      <c r="N52" s="99">
        <f t="shared" si="24"/>
        <v>0</v>
      </c>
      <c r="O52" s="100"/>
      <c r="P52" s="100"/>
      <c r="Q52" s="99">
        <f t="shared" ref="Q52" si="25">SUM(Q48:Q51)</f>
        <v>0</v>
      </c>
      <c r="R52" s="80"/>
    </row>
    <row r="53" spans="1:18" s="94" customFormat="1" ht="22.35" customHeight="1" x14ac:dyDescent="0.25">
      <c r="A53" s="93"/>
      <c r="B53" s="280"/>
      <c r="C53" s="280"/>
      <c r="D53" s="280"/>
      <c r="E53" s="283" t="s">
        <v>355</v>
      </c>
      <c r="F53" s="283"/>
      <c r="G53" s="102">
        <f>G42+G47+G52</f>
        <v>0</v>
      </c>
      <c r="H53" s="102">
        <f>H42+H47+H52</f>
        <v>0</v>
      </c>
      <c r="I53" s="102">
        <f>I42+I47+I52</f>
        <v>0</v>
      </c>
      <c r="J53" s="102">
        <f>J42+J47+J52</f>
        <v>0</v>
      </c>
      <c r="K53" s="102">
        <f>K42+K47+K52</f>
        <v>0</v>
      </c>
      <c r="L53" s="102">
        <f>L42+L47+L52</f>
        <v>0</v>
      </c>
      <c r="M53" s="102">
        <f>M42+M47+M52</f>
        <v>0</v>
      </c>
      <c r="N53" s="102">
        <f>N42+N47+N52</f>
        <v>0</v>
      </c>
      <c r="O53" s="162"/>
      <c r="P53" s="103"/>
      <c r="Q53" s="102">
        <f>Q42+Q47+Q52</f>
        <v>0</v>
      </c>
      <c r="R53" s="93"/>
    </row>
    <row r="54" spans="1:18" ht="20.100000000000001" customHeight="1" x14ac:dyDescent="0.25">
      <c r="A54" s="80"/>
      <c r="B54" s="280" t="s">
        <v>463</v>
      </c>
      <c r="C54" s="280"/>
      <c r="D54" s="280"/>
      <c r="E54" s="281" t="s">
        <v>532</v>
      </c>
      <c r="F54" s="173"/>
      <c r="G54" s="97"/>
      <c r="H54" s="97"/>
      <c r="I54" s="97"/>
      <c r="J54" s="97"/>
      <c r="K54" s="97"/>
      <c r="L54" s="97"/>
      <c r="M54" s="97"/>
      <c r="N54" s="97"/>
      <c r="O54" s="174"/>
      <c r="P54" s="98"/>
      <c r="Q54" s="97">
        <f>P54*H54</f>
        <v>0</v>
      </c>
      <c r="R54" s="80"/>
    </row>
    <row r="55" spans="1:18" ht="20.100000000000001" customHeight="1" x14ac:dyDescent="0.25">
      <c r="A55" s="80"/>
      <c r="B55" s="280"/>
      <c r="C55" s="280"/>
      <c r="D55" s="280"/>
      <c r="E55" s="281"/>
      <c r="F55" s="173"/>
      <c r="G55" s="97"/>
      <c r="H55" s="97"/>
      <c r="I55" s="97"/>
      <c r="J55" s="97"/>
      <c r="K55" s="97"/>
      <c r="L55" s="97"/>
      <c r="M55" s="97"/>
      <c r="N55" s="97"/>
      <c r="O55" s="174"/>
      <c r="P55" s="98"/>
      <c r="Q55" s="97">
        <f t="shared" ref="Q55" si="26">P55*H55</f>
        <v>0</v>
      </c>
      <c r="R55" s="80"/>
    </row>
    <row r="56" spans="1:18" ht="20.100000000000001" customHeight="1" x14ac:dyDescent="0.25">
      <c r="A56" s="80"/>
      <c r="B56" s="280"/>
      <c r="C56" s="280"/>
      <c r="D56" s="280"/>
      <c r="E56" s="281"/>
      <c r="F56" s="173"/>
      <c r="G56" s="97"/>
      <c r="H56" s="97"/>
      <c r="I56" s="97"/>
      <c r="J56" s="97"/>
      <c r="K56" s="97"/>
      <c r="L56" s="97"/>
      <c r="M56" s="97"/>
      <c r="N56" s="97"/>
      <c r="O56" s="174"/>
      <c r="P56" s="98"/>
      <c r="Q56" s="97">
        <f>P56*H56</f>
        <v>0</v>
      </c>
      <c r="R56" s="80"/>
    </row>
    <row r="57" spans="1:18" ht="20.100000000000001" customHeight="1" x14ac:dyDescent="0.25">
      <c r="A57" s="80"/>
      <c r="B57" s="280"/>
      <c r="C57" s="280"/>
      <c r="D57" s="280"/>
      <c r="E57" s="281"/>
      <c r="F57" s="173"/>
      <c r="G57" s="97"/>
      <c r="H57" s="97"/>
      <c r="I57" s="97"/>
      <c r="J57" s="97"/>
      <c r="K57" s="97"/>
      <c r="L57" s="97"/>
      <c r="M57" s="97"/>
      <c r="N57" s="97"/>
      <c r="O57" s="174"/>
      <c r="P57" s="98"/>
      <c r="Q57" s="97">
        <f>P57*H57</f>
        <v>0</v>
      </c>
      <c r="R57" s="80"/>
    </row>
    <row r="58" spans="1:18" ht="22.35" customHeight="1" x14ac:dyDescent="0.25">
      <c r="A58" s="80"/>
      <c r="B58" s="280"/>
      <c r="C58" s="280"/>
      <c r="D58" s="280"/>
      <c r="E58" s="281" t="s">
        <v>542</v>
      </c>
      <c r="F58" s="281"/>
      <c r="G58" s="99">
        <f>SUM(G54:G57)</f>
        <v>0</v>
      </c>
      <c r="H58" s="99">
        <f t="shared" ref="H58:N58" si="27">SUM(H54:H57)</f>
        <v>0</v>
      </c>
      <c r="I58" s="99">
        <f t="shared" si="27"/>
        <v>0</v>
      </c>
      <c r="J58" s="99">
        <f t="shared" si="27"/>
        <v>0</v>
      </c>
      <c r="K58" s="99">
        <f t="shared" si="27"/>
        <v>0</v>
      </c>
      <c r="L58" s="99">
        <f t="shared" si="27"/>
        <v>0</v>
      </c>
      <c r="M58" s="99">
        <f t="shared" si="27"/>
        <v>0</v>
      </c>
      <c r="N58" s="99">
        <f t="shared" si="27"/>
        <v>0</v>
      </c>
      <c r="O58" s="100"/>
      <c r="P58" s="100"/>
      <c r="Q58" s="99">
        <f t="shared" ref="Q58" si="28">SUM(Q54:Q57)</f>
        <v>0</v>
      </c>
      <c r="R58" s="80"/>
    </row>
    <row r="59" spans="1:18" ht="20.100000000000001" customHeight="1" x14ac:dyDescent="0.25">
      <c r="A59" s="80"/>
      <c r="B59" s="280"/>
      <c r="C59" s="280"/>
      <c r="D59" s="280"/>
      <c r="E59" s="281" t="s">
        <v>427</v>
      </c>
      <c r="F59" s="173"/>
      <c r="G59" s="97"/>
      <c r="H59" s="97"/>
      <c r="I59" s="97"/>
      <c r="J59" s="97"/>
      <c r="K59" s="97"/>
      <c r="L59" s="97"/>
      <c r="M59" s="97"/>
      <c r="N59" s="97"/>
      <c r="O59" s="174"/>
      <c r="P59" s="98"/>
      <c r="Q59" s="97">
        <f t="shared" ref="Q59:Q62" si="29">P59*H59</f>
        <v>0</v>
      </c>
      <c r="R59" s="80"/>
    </row>
    <row r="60" spans="1:18" ht="20.100000000000001" customHeight="1" x14ac:dyDescent="0.25">
      <c r="A60" s="80"/>
      <c r="B60" s="280"/>
      <c r="C60" s="280"/>
      <c r="D60" s="280"/>
      <c r="E60" s="281"/>
      <c r="F60" s="173"/>
      <c r="G60" s="97"/>
      <c r="H60" s="97"/>
      <c r="I60" s="97"/>
      <c r="J60" s="97"/>
      <c r="K60" s="97"/>
      <c r="L60" s="97"/>
      <c r="M60" s="97"/>
      <c r="N60" s="97"/>
      <c r="O60" s="174"/>
      <c r="P60" s="98"/>
      <c r="Q60" s="97">
        <f t="shared" si="29"/>
        <v>0</v>
      </c>
      <c r="R60" s="80"/>
    </row>
    <row r="61" spans="1:18" ht="20.100000000000001" customHeight="1" x14ac:dyDescent="0.25">
      <c r="A61" s="80"/>
      <c r="B61" s="280"/>
      <c r="C61" s="280"/>
      <c r="D61" s="280"/>
      <c r="E61" s="281"/>
      <c r="F61" s="173"/>
      <c r="G61" s="97"/>
      <c r="H61" s="97"/>
      <c r="I61" s="97"/>
      <c r="J61" s="97"/>
      <c r="K61" s="97"/>
      <c r="L61" s="97"/>
      <c r="M61" s="97"/>
      <c r="N61" s="97"/>
      <c r="O61" s="174"/>
      <c r="P61" s="98"/>
      <c r="Q61" s="97">
        <f t="shared" si="29"/>
        <v>0</v>
      </c>
      <c r="R61" s="80"/>
    </row>
    <row r="62" spans="1:18" ht="20.100000000000001" customHeight="1" x14ac:dyDescent="0.25">
      <c r="A62" s="80"/>
      <c r="B62" s="280"/>
      <c r="C62" s="280"/>
      <c r="D62" s="280"/>
      <c r="E62" s="281"/>
      <c r="F62" s="173"/>
      <c r="G62" s="97"/>
      <c r="H62" s="97"/>
      <c r="I62" s="97"/>
      <c r="J62" s="97"/>
      <c r="K62" s="97"/>
      <c r="L62" s="97"/>
      <c r="M62" s="97"/>
      <c r="N62" s="97"/>
      <c r="O62" s="174"/>
      <c r="P62" s="98"/>
      <c r="Q62" s="97">
        <f t="shared" si="29"/>
        <v>0</v>
      </c>
      <c r="R62" s="80"/>
    </row>
    <row r="63" spans="1:18" ht="22.35" customHeight="1" x14ac:dyDescent="0.25">
      <c r="A63" s="80"/>
      <c r="B63" s="280"/>
      <c r="C63" s="280"/>
      <c r="D63" s="280"/>
      <c r="E63" s="281" t="s">
        <v>543</v>
      </c>
      <c r="F63" s="281"/>
      <c r="G63" s="99">
        <f>SUM(G59:G62)</f>
        <v>0</v>
      </c>
      <c r="H63" s="99">
        <f t="shared" ref="H63:N63" si="30">SUM(H59:H62)</f>
        <v>0</v>
      </c>
      <c r="I63" s="99">
        <f t="shared" si="30"/>
        <v>0</v>
      </c>
      <c r="J63" s="99">
        <f t="shared" si="30"/>
        <v>0</v>
      </c>
      <c r="K63" s="99">
        <f t="shared" si="30"/>
        <v>0</v>
      </c>
      <c r="L63" s="99">
        <f t="shared" si="30"/>
        <v>0</v>
      </c>
      <c r="M63" s="99">
        <f t="shared" si="30"/>
        <v>0</v>
      </c>
      <c r="N63" s="99">
        <f t="shared" si="30"/>
        <v>0</v>
      </c>
      <c r="O63" s="100"/>
      <c r="P63" s="100"/>
      <c r="Q63" s="99">
        <f t="shared" ref="Q63" si="31">SUM(Q59:Q62)</f>
        <v>0</v>
      </c>
      <c r="R63" s="80"/>
    </row>
    <row r="64" spans="1:18" ht="20.100000000000001" customHeight="1" x14ac:dyDescent="0.25">
      <c r="A64" s="80"/>
      <c r="B64" s="280"/>
      <c r="C64" s="280"/>
      <c r="D64" s="280"/>
      <c r="E64" s="281" t="s">
        <v>428</v>
      </c>
      <c r="F64" s="173"/>
      <c r="G64" s="97"/>
      <c r="H64" s="97"/>
      <c r="I64" s="97"/>
      <c r="J64" s="97"/>
      <c r="K64" s="97"/>
      <c r="L64" s="97"/>
      <c r="M64" s="97"/>
      <c r="N64" s="97"/>
      <c r="O64" s="174"/>
      <c r="P64" s="98"/>
      <c r="Q64" s="97">
        <f t="shared" ref="Q64:Q67" si="32">P64*H64</f>
        <v>0</v>
      </c>
      <c r="R64" s="80"/>
    </row>
    <row r="65" spans="1:18" ht="20.100000000000001" customHeight="1" x14ac:dyDescent="0.25">
      <c r="A65" s="80"/>
      <c r="B65" s="280"/>
      <c r="C65" s="280"/>
      <c r="D65" s="280"/>
      <c r="E65" s="281"/>
      <c r="F65" s="173"/>
      <c r="G65" s="97"/>
      <c r="H65" s="97"/>
      <c r="I65" s="97"/>
      <c r="J65" s="97"/>
      <c r="K65" s="97"/>
      <c r="L65" s="97"/>
      <c r="M65" s="97"/>
      <c r="N65" s="97"/>
      <c r="O65" s="174"/>
      <c r="P65" s="98"/>
      <c r="Q65" s="97">
        <f t="shared" si="32"/>
        <v>0</v>
      </c>
      <c r="R65" s="80"/>
    </row>
    <row r="66" spans="1:18" ht="20.100000000000001" customHeight="1" x14ac:dyDescent="0.25">
      <c r="A66" s="80"/>
      <c r="B66" s="280"/>
      <c r="C66" s="280"/>
      <c r="D66" s="280"/>
      <c r="E66" s="281"/>
      <c r="F66" s="173"/>
      <c r="G66" s="97"/>
      <c r="H66" s="97"/>
      <c r="I66" s="97"/>
      <c r="J66" s="97"/>
      <c r="K66" s="97"/>
      <c r="L66" s="97"/>
      <c r="M66" s="97"/>
      <c r="N66" s="97"/>
      <c r="O66" s="174"/>
      <c r="P66" s="98"/>
      <c r="Q66" s="97">
        <f t="shared" si="32"/>
        <v>0</v>
      </c>
      <c r="R66" s="80"/>
    </row>
    <row r="67" spans="1:18" ht="20.100000000000001" customHeight="1" x14ac:dyDescent="0.25">
      <c r="A67" s="80"/>
      <c r="B67" s="280"/>
      <c r="C67" s="280"/>
      <c r="D67" s="280"/>
      <c r="E67" s="281"/>
      <c r="F67" s="173"/>
      <c r="G67" s="97"/>
      <c r="H67" s="97"/>
      <c r="I67" s="97"/>
      <c r="J67" s="97"/>
      <c r="K67" s="97"/>
      <c r="L67" s="97"/>
      <c r="M67" s="97"/>
      <c r="N67" s="97"/>
      <c r="O67" s="174"/>
      <c r="P67" s="98"/>
      <c r="Q67" s="97">
        <f t="shared" si="32"/>
        <v>0</v>
      </c>
      <c r="R67" s="80"/>
    </row>
    <row r="68" spans="1:18" ht="22.35" customHeight="1" x14ac:dyDescent="0.25">
      <c r="A68" s="80"/>
      <c r="B68" s="280"/>
      <c r="C68" s="280"/>
      <c r="D68" s="280"/>
      <c r="E68" s="281" t="s">
        <v>544</v>
      </c>
      <c r="F68" s="281"/>
      <c r="G68" s="99">
        <f>SUM(G64:G67)</f>
        <v>0</v>
      </c>
      <c r="H68" s="99">
        <f t="shared" ref="H68:N68" si="33">SUM(H64:H67)</f>
        <v>0</v>
      </c>
      <c r="I68" s="99">
        <f t="shared" si="33"/>
        <v>0</v>
      </c>
      <c r="J68" s="99">
        <f t="shared" si="33"/>
        <v>0</v>
      </c>
      <c r="K68" s="99">
        <f t="shared" si="33"/>
        <v>0</v>
      </c>
      <c r="L68" s="99">
        <f t="shared" si="33"/>
        <v>0</v>
      </c>
      <c r="M68" s="99">
        <f t="shared" si="33"/>
        <v>0</v>
      </c>
      <c r="N68" s="99">
        <f t="shared" si="33"/>
        <v>0</v>
      </c>
      <c r="O68" s="100"/>
      <c r="P68" s="100"/>
      <c r="Q68" s="99">
        <f t="shared" ref="Q68" si="34">SUM(Q64:Q67)</f>
        <v>0</v>
      </c>
      <c r="R68" s="80"/>
    </row>
    <row r="69" spans="1:18" s="94" customFormat="1" ht="22.35" customHeight="1" x14ac:dyDescent="0.25">
      <c r="A69" s="93"/>
      <c r="B69" s="280"/>
      <c r="C69" s="280"/>
      <c r="D69" s="280"/>
      <c r="E69" s="283" t="s">
        <v>356</v>
      </c>
      <c r="F69" s="283"/>
      <c r="G69" s="102">
        <f>G58+G63+G68</f>
        <v>0</v>
      </c>
      <c r="H69" s="102">
        <f>H58+H63+H68</f>
        <v>0</v>
      </c>
      <c r="I69" s="102">
        <f>I58+I63+I68</f>
        <v>0</v>
      </c>
      <c r="J69" s="102">
        <f>J58+J63+J68</f>
        <v>0</v>
      </c>
      <c r="K69" s="102">
        <f>K58+K63+K68</f>
        <v>0</v>
      </c>
      <c r="L69" s="102">
        <f>L58+L63+L68</f>
        <v>0</v>
      </c>
      <c r="M69" s="102">
        <f>M58+M63+M68</f>
        <v>0</v>
      </c>
      <c r="N69" s="102">
        <f>N58+N63+N68</f>
        <v>0</v>
      </c>
      <c r="O69" s="162"/>
      <c r="P69" s="103"/>
      <c r="Q69" s="102">
        <f>Q58+Q63+Q68</f>
        <v>0</v>
      </c>
      <c r="R69" s="93"/>
    </row>
    <row r="70" spans="1:18" ht="20.100000000000001" customHeight="1" x14ac:dyDescent="0.25">
      <c r="A70" s="80"/>
      <c r="B70" s="280" t="s">
        <v>464</v>
      </c>
      <c r="C70" s="280"/>
      <c r="D70" s="280"/>
      <c r="E70" s="281" t="s">
        <v>532</v>
      </c>
      <c r="F70" s="173"/>
      <c r="G70" s="97"/>
      <c r="H70" s="97"/>
      <c r="I70" s="97"/>
      <c r="J70" s="97"/>
      <c r="K70" s="97"/>
      <c r="L70" s="97"/>
      <c r="M70" s="97"/>
      <c r="N70" s="97"/>
      <c r="O70" s="174"/>
      <c r="P70" s="98"/>
      <c r="Q70" s="97">
        <f t="shared" ref="Q70:Q73" si="35">P70*H70</f>
        <v>0</v>
      </c>
      <c r="R70" s="80"/>
    </row>
    <row r="71" spans="1:18" ht="20.100000000000001" customHeight="1" x14ac:dyDescent="0.25">
      <c r="A71" s="80"/>
      <c r="B71" s="280"/>
      <c r="C71" s="280"/>
      <c r="D71" s="280"/>
      <c r="E71" s="281"/>
      <c r="F71" s="173"/>
      <c r="G71" s="97"/>
      <c r="H71" s="97"/>
      <c r="I71" s="97"/>
      <c r="J71" s="97"/>
      <c r="K71" s="97"/>
      <c r="L71" s="97"/>
      <c r="M71" s="97"/>
      <c r="N71" s="97"/>
      <c r="O71" s="174"/>
      <c r="P71" s="98"/>
      <c r="Q71" s="97">
        <f t="shared" si="35"/>
        <v>0</v>
      </c>
      <c r="R71" s="80"/>
    </row>
    <row r="72" spans="1:18" ht="20.100000000000001" customHeight="1" x14ac:dyDescent="0.25">
      <c r="A72" s="80"/>
      <c r="B72" s="280"/>
      <c r="C72" s="280"/>
      <c r="D72" s="280"/>
      <c r="E72" s="281"/>
      <c r="F72" s="173"/>
      <c r="G72" s="97"/>
      <c r="H72" s="97"/>
      <c r="I72" s="97"/>
      <c r="J72" s="97"/>
      <c r="K72" s="97"/>
      <c r="L72" s="97"/>
      <c r="M72" s="97"/>
      <c r="N72" s="97"/>
      <c r="O72" s="174"/>
      <c r="P72" s="98"/>
      <c r="Q72" s="97">
        <f t="shared" si="35"/>
        <v>0</v>
      </c>
      <c r="R72" s="80"/>
    </row>
    <row r="73" spans="1:18" ht="20.100000000000001" customHeight="1" x14ac:dyDescent="0.25">
      <c r="A73" s="80"/>
      <c r="B73" s="280"/>
      <c r="C73" s="280"/>
      <c r="D73" s="280"/>
      <c r="E73" s="281"/>
      <c r="F73" s="173"/>
      <c r="G73" s="97"/>
      <c r="H73" s="97"/>
      <c r="I73" s="97"/>
      <c r="J73" s="97"/>
      <c r="K73" s="97"/>
      <c r="L73" s="97"/>
      <c r="M73" s="97"/>
      <c r="N73" s="97"/>
      <c r="O73" s="174"/>
      <c r="P73" s="98"/>
      <c r="Q73" s="97">
        <f t="shared" si="35"/>
        <v>0</v>
      </c>
      <c r="R73" s="80"/>
    </row>
    <row r="74" spans="1:18" ht="22.35" customHeight="1" x14ac:dyDescent="0.25">
      <c r="A74" s="80"/>
      <c r="B74" s="280"/>
      <c r="C74" s="280"/>
      <c r="D74" s="280"/>
      <c r="E74" s="281" t="s">
        <v>545</v>
      </c>
      <c r="F74" s="281"/>
      <c r="G74" s="99">
        <f>SUM(G70:G73)</f>
        <v>0</v>
      </c>
      <c r="H74" s="99">
        <f t="shared" ref="H74:N74" si="36">SUM(H70:H73)</f>
        <v>0</v>
      </c>
      <c r="I74" s="99">
        <f t="shared" si="36"/>
        <v>0</v>
      </c>
      <c r="J74" s="99">
        <f t="shared" si="36"/>
        <v>0</v>
      </c>
      <c r="K74" s="99">
        <f t="shared" si="36"/>
        <v>0</v>
      </c>
      <c r="L74" s="99">
        <f t="shared" si="36"/>
        <v>0</v>
      </c>
      <c r="M74" s="99">
        <f t="shared" si="36"/>
        <v>0</v>
      </c>
      <c r="N74" s="99">
        <f t="shared" si="36"/>
        <v>0</v>
      </c>
      <c r="O74" s="100"/>
      <c r="P74" s="100"/>
      <c r="Q74" s="99">
        <f t="shared" ref="Q74" si="37">SUM(Q70:Q73)</f>
        <v>0</v>
      </c>
      <c r="R74" s="80"/>
    </row>
    <row r="75" spans="1:18" ht="20.100000000000001" customHeight="1" x14ac:dyDescent="0.25">
      <c r="A75" s="80"/>
      <c r="B75" s="280"/>
      <c r="C75" s="280"/>
      <c r="D75" s="280"/>
      <c r="E75" s="281" t="s">
        <v>427</v>
      </c>
      <c r="F75" s="173"/>
      <c r="G75" s="97"/>
      <c r="H75" s="97"/>
      <c r="I75" s="97"/>
      <c r="J75" s="97"/>
      <c r="K75" s="97"/>
      <c r="L75" s="97"/>
      <c r="M75" s="97"/>
      <c r="N75" s="97"/>
      <c r="O75" s="174"/>
      <c r="P75" s="98"/>
      <c r="Q75" s="97">
        <f t="shared" ref="Q75:Q78" si="38">P75*H75</f>
        <v>0</v>
      </c>
      <c r="R75" s="80"/>
    </row>
    <row r="76" spans="1:18" ht="20.100000000000001" customHeight="1" x14ac:dyDescent="0.25">
      <c r="A76" s="80"/>
      <c r="B76" s="280"/>
      <c r="C76" s="280"/>
      <c r="D76" s="280"/>
      <c r="E76" s="281"/>
      <c r="F76" s="173"/>
      <c r="G76" s="97"/>
      <c r="H76" s="97"/>
      <c r="I76" s="97"/>
      <c r="J76" s="97"/>
      <c r="K76" s="97"/>
      <c r="L76" s="97"/>
      <c r="M76" s="97"/>
      <c r="N76" s="97"/>
      <c r="O76" s="174"/>
      <c r="P76" s="98"/>
      <c r="Q76" s="97">
        <f t="shared" si="38"/>
        <v>0</v>
      </c>
      <c r="R76" s="80"/>
    </row>
    <row r="77" spans="1:18" ht="20.100000000000001" customHeight="1" x14ac:dyDescent="0.25">
      <c r="A77" s="80"/>
      <c r="B77" s="280"/>
      <c r="C77" s="280"/>
      <c r="D77" s="280"/>
      <c r="E77" s="281"/>
      <c r="F77" s="173"/>
      <c r="G77" s="97"/>
      <c r="H77" s="97"/>
      <c r="I77" s="97"/>
      <c r="J77" s="97"/>
      <c r="K77" s="97"/>
      <c r="L77" s="97"/>
      <c r="M77" s="97"/>
      <c r="N77" s="97"/>
      <c r="O77" s="174"/>
      <c r="P77" s="98"/>
      <c r="Q77" s="97">
        <f t="shared" si="38"/>
        <v>0</v>
      </c>
      <c r="R77" s="80"/>
    </row>
    <row r="78" spans="1:18" ht="20.100000000000001" customHeight="1" x14ac:dyDescent="0.25">
      <c r="A78" s="80"/>
      <c r="B78" s="280"/>
      <c r="C78" s="280"/>
      <c r="D78" s="280"/>
      <c r="E78" s="281"/>
      <c r="F78" s="173"/>
      <c r="G78" s="97"/>
      <c r="H78" s="97"/>
      <c r="I78" s="97"/>
      <c r="J78" s="97"/>
      <c r="K78" s="97"/>
      <c r="L78" s="97"/>
      <c r="M78" s="97"/>
      <c r="N78" s="97"/>
      <c r="O78" s="174"/>
      <c r="P78" s="98"/>
      <c r="Q78" s="97">
        <f t="shared" si="38"/>
        <v>0</v>
      </c>
      <c r="R78" s="80"/>
    </row>
    <row r="79" spans="1:18" ht="22.35" customHeight="1" x14ac:dyDescent="0.25">
      <c r="A79" s="80"/>
      <c r="B79" s="280"/>
      <c r="C79" s="280"/>
      <c r="D79" s="280"/>
      <c r="E79" s="281" t="s">
        <v>546</v>
      </c>
      <c r="F79" s="281"/>
      <c r="G79" s="99">
        <f>SUM(G75:G78)</f>
        <v>0</v>
      </c>
      <c r="H79" s="99">
        <f t="shared" ref="H79:N79" si="39">SUM(H75:H78)</f>
        <v>0</v>
      </c>
      <c r="I79" s="99">
        <f t="shared" si="39"/>
        <v>0</v>
      </c>
      <c r="J79" s="99">
        <f t="shared" si="39"/>
        <v>0</v>
      </c>
      <c r="K79" s="99">
        <f t="shared" si="39"/>
        <v>0</v>
      </c>
      <c r="L79" s="99">
        <f t="shared" si="39"/>
        <v>0</v>
      </c>
      <c r="M79" s="99">
        <f t="shared" si="39"/>
        <v>0</v>
      </c>
      <c r="N79" s="99">
        <f t="shared" si="39"/>
        <v>0</v>
      </c>
      <c r="O79" s="100"/>
      <c r="P79" s="100"/>
      <c r="Q79" s="99">
        <f t="shared" ref="Q79" si="40">SUM(Q75:Q78)</f>
        <v>0</v>
      </c>
      <c r="R79" s="80"/>
    </row>
    <row r="80" spans="1:18" ht="20.100000000000001" customHeight="1" x14ac:dyDescent="0.25">
      <c r="A80" s="80"/>
      <c r="B80" s="280"/>
      <c r="C80" s="280"/>
      <c r="D80" s="280"/>
      <c r="E80" s="281" t="s">
        <v>428</v>
      </c>
      <c r="F80" s="173"/>
      <c r="G80" s="97"/>
      <c r="H80" s="97"/>
      <c r="I80" s="97"/>
      <c r="J80" s="97"/>
      <c r="K80" s="97"/>
      <c r="L80" s="97"/>
      <c r="M80" s="97"/>
      <c r="N80" s="97"/>
      <c r="O80" s="174"/>
      <c r="P80" s="98"/>
      <c r="Q80" s="97">
        <f t="shared" ref="Q80:Q82" si="41">P80*H80</f>
        <v>0</v>
      </c>
      <c r="R80" s="80"/>
    </row>
    <row r="81" spans="1:18" ht="20.100000000000001" customHeight="1" x14ac:dyDescent="0.25">
      <c r="A81" s="80"/>
      <c r="B81" s="280"/>
      <c r="C81" s="280"/>
      <c r="D81" s="280"/>
      <c r="E81" s="281"/>
      <c r="F81" s="173"/>
      <c r="G81" s="97"/>
      <c r="H81" s="97"/>
      <c r="I81" s="97"/>
      <c r="J81" s="97"/>
      <c r="K81" s="97"/>
      <c r="L81" s="97"/>
      <c r="M81" s="97"/>
      <c r="N81" s="97"/>
      <c r="O81" s="174"/>
      <c r="P81" s="98"/>
      <c r="Q81" s="97">
        <f t="shared" si="41"/>
        <v>0</v>
      </c>
      <c r="R81" s="80"/>
    </row>
    <row r="82" spans="1:18" ht="20.100000000000001" customHeight="1" x14ac:dyDescent="0.25">
      <c r="A82" s="80"/>
      <c r="B82" s="280"/>
      <c r="C82" s="280"/>
      <c r="D82" s="280"/>
      <c r="E82" s="281"/>
      <c r="F82" s="173"/>
      <c r="G82" s="97"/>
      <c r="H82" s="97"/>
      <c r="I82" s="97"/>
      <c r="J82" s="97"/>
      <c r="K82" s="97"/>
      <c r="L82" s="97"/>
      <c r="M82" s="97"/>
      <c r="N82" s="97"/>
      <c r="O82" s="174"/>
      <c r="P82" s="98"/>
      <c r="Q82" s="97">
        <f t="shared" si="41"/>
        <v>0</v>
      </c>
      <c r="R82" s="80"/>
    </row>
    <row r="83" spans="1:18" ht="20.100000000000001" customHeight="1" x14ac:dyDescent="0.25">
      <c r="A83" s="80"/>
      <c r="B83" s="280"/>
      <c r="C83" s="280"/>
      <c r="D83" s="280"/>
      <c r="E83" s="281"/>
      <c r="F83" s="173"/>
      <c r="G83" s="97"/>
      <c r="H83" s="97"/>
      <c r="I83" s="97"/>
      <c r="J83" s="97"/>
      <c r="K83" s="97"/>
      <c r="L83" s="97"/>
      <c r="M83" s="97"/>
      <c r="N83" s="97"/>
      <c r="O83" s="174"/>
      <c r="P83" s="98"/>
      <c r="Q83" s="97">
        <f>P83*H83</f>
        <v>0</v>
      </c>
      <c r="R83" s="80"/>
    </row>
    <row r="84" spans="1:18" ht="22.35" customHeight="1" x14ac:dyDescent="0.25">
      <c r="A84" s="80"/>
      <c r="B84" s="280"/>
      <c r="C84" s="280"/>
      <c r="D84" s="280"/>
      <c r="E84" s="281" t="s">
        <v>547</v>
      </c>
      <c r="F84" s="281"/>
      <c r="G84" s="99">
        <f>SUM(G80:G83)</f>
        <v>0</v>
      </c>
      <c r="H84" s="99">
        <f t="shared" ref="H84:N84" si="42">SUM(H80:H83)</f>
        <v>0</v>
      </c>
      <c r="I84" s="99">
        <f t="shared" si="42"/>
        <v>0</v>
      </c>
      <c r="J84" s="99">
        <f t="shared" si="42"/>
        <v>0</v>
      </c>
      <c r="K84" s="99">
        <f t="shared" si="42"/>
        <v>0</v>
      </c>
      <c r="L84" s="99">
        <f t="shared" si="42"/>
        <v>0</v>
      </c>
      <c r="M84" s="99">
        <f t="shared" si="42"/>
        <v>0</v>
      </c>
      <c r="N84" s="99">
        <f t="shared" si="42"/>
        <v>0</v>
      </c>
      <c r="O84" s="100"/>
      <c r="P84" s="100"/>
      <c r="Q84" s="99">
        <f t="shared" ref="Q84" si="43">SUM(Q80:Q83)</f>
        <v>0</v>
      </c>
      <c r="R84" s="80"/>
    </row>
    <row r="85" spans="1:18" s="94" customFormat="1" ht="22.35" customHeight="1" x14ac:dyDescent="0.25">
      <c r="A85" s="93"/>
      <c r="B85" s="280"/>
      <c r="C85" s="280"/>
      <c r="D85" s="280"/>
      <c r="E85" s="283" t="s">
        <v>357</v>
      </c>
      <c r="F85" s="283"/>
      <c r="G85" s="102">
        <f>G74+G79+G84</f>
        <v>0</v>
      </c>
      <c r="H85" s="102">
        <f>H74+H79+H84</f>
        <v>0</v>
      </c>
      <c r="I85" s="102">
        <f>I74+I79+I84</f>
        <v>0</v>
      </c>
      <c r="J85" s="102">
        <f>J74+J79+J84</f>
        <v>0</v>
      </c>
      <c r="K85" s="102">
        <f>K74+K79+K84</f>
        <v>0</v>
      </c>
      <c r="L85" s="102">
        <f>L74+L79+L84</f>
        <v>0</v>
      </c>
      <c r="M85" s="102">
        <f>M74+M79+M84</f>
        <v>0</v>
      </c>
      <c r="N85" s="102">
        <f>N74+N79+N84</f>
        <v>0</v>
      </c>
      <c r="O85" s="162"/>
      <c r="P85" s="103"/>
      <c r="Q85" s="102">
        <f>Q74+Q79+Q84</f>
        <v>0</v>
      </c>
      <c r="R85" s="93"/>
    </row>
    <row r="86" spans="1:18" ht="20.100000000000001" customHeight="1" x14ac:dyDescent="0.25">
      <c r="A86" s="80"/>
      <c r="B86" s="280" t="s">
        <v>465</v>
      </c>
      <c r="C86" s="280"/>
      <c r="D86" s="280"/>
      <c r="E86" s="281" t="s">
        <v>532</v>
      </c>
      <c r="F86" s="173"/>
      <c r="G86" s="97"/>
      <c r="H86" s="97"/>
      <c r="I86" s="97"/>
      <c r="J86" s="97"/>
      <c r="K86" s="97"/>
      <c r="L86" s="97"/>
      <c r="M86" s="97"/>
      <c r="N86" s="97"/>
      <c r="O86" s="174"/>
      <c r="P86" s="98"/>
      <c r="Q86" s="97">
        <f t="shared" ref="Q86:Q89" si="44">P86*H86</f>
        <v>0</v>
      </c>
      <c r="R86" s="80"/>
    </row>
    <row r="87" spans="1:18" ht="20.100000000000001" customHeight="1" x14ac:dyDescent="0.25">
      <c r="A87" s="80"/>
      <c r="B87" s="280"/>
      <c r="C87" s="280"/>
      <c r="D87" s="280"/>
      <c r="E87" s="281"/>
      <c r="F87" s="173"/>
      <c r="G87" s="97"/>
      <c r="H87" s="97"/>
      <c r="I87" s="97"/>
      <c r="J87" s="97"/>
      <c r="K87" s="97"/>
      <c r="L87" s="97"/>
      <c r="M87" s="97"/>
      <c r="N87" s="97"/>
      <c r="O87" s="174"/>
      <c r="P87" s="98"/>
      <c r="Q87" s="97">
        <f t="shared" si="44"/>
        <v>0</v>
      </c>
      <c r="R87" s="80"/>
    </row>
    <row r="88" spans="1:18" ht="20.100000000000001" customHeight="1" x14ac:dyDescent="0.25">
      <c r="A88" s="80"/>
      <c r="B88" s="280"/>
      <c r="C88" s="280"/>
      <c r="D88" s="280"/>
      <c r="E88" s="281"/>
      <c r="F88" s="173"/>
      <c r="G88" s="97"/>
      <c r="H88" s="97"/>
      <c r="I88" s="97"/>
      <c r="J88" s="97"/>
      <c r="K88" s="97"/>
      <c r="L88" s="97"/>
      <c r="M88" s="97"/>
      <c r="N88" s="97"/>
      <c r="O88" s="174"/>
      <c r="P88" s="98"/>
      <c r="Q88" s="97">
        <f t="shared" si="44"/>
        <v>0</v>
      </c>
      <c r="R88" s="80"/>
    </row>
    <row r="89" spans="1:18" ht="20.100000000000001" customHeight="1" x14ac:dyDescent="0.25">
      <c r="A89" s="80"/>
      <c r="B89" s="280"/>
      <c r="C89" s="280"/>
      <c r="D89" s="280"/>
      <c r="E89" s="281"/>
      <c r="F89" s="173"/>
      <c r="G89" s="97"/>
      <c r="H89" s="97"/>
      <c r="I89" s="97"/>
      <c r="J89" s="97"/>
      <c r="K89" s="97"/>
      <c r="L89" s="97"/>
      <c r="M89" s="97"/>
      <c r="N89" s="97"/>
      <c r="O89" s="174"/>
      <c r="P89" s="98"/>
      <c r="Q89" s="97">
        <f t="shared" si="44"/>
        <v>0</v>
      </c>
      <c r="R89" s="80"/>
    </row>
    <row r="90" spans="1:18" ht="22.35" customHeight="1" x14ac:dyDescent="0.25">
      <c r="A90" s="80"/>
      <c r="B90" s="280"/>
      <c r="C90" s="280"/>
      <c r="D90" s="280"/>
      <c r="E90" s="281" t="s">
        <v>548</v>
      </c>
      <c r="F90" s="281"/>
      <c r="G90" s="99">
        <f>SUM(G86:G89)</f>
        <v>0</v>
      </c>
      <c r="H90" s="99">
        <f t="shared" ref="H90:N90" si="45">SUM(H86:H89)</f>
        <v>0</v>
      </c>
      <c r="I90" s="99">
        <f t="shared" si="45"/>
        <v>0</v>
      </c>
      <c r="J90" s="99">
        <f t="shared" si="45"/>
        <v>0</v>
      </c>
      <c r="K90" s="99">
        <f t="shared" si="45"/>
        <v>0</v>
      </c>
      <c r="L90" s="99">
        <f t="shared" si="45"/>
        <v>0</v>
      </c>
      <c r="M90" s="99">
        <f t="shared" si="45"/>
        <v>0</v>
      </c>
      <c r="N90" s="99">
        <f t="shared" si="45"/>
        <v>0</v>
      </c>
      <c r="O90" s="100"/>
      <c r="P90" s="100"/>
      <c r="Q90" s="99">
        <f t="shared" ref="Q90" si="46">SUM(Q86:Q89)</f>
        <v>0</v>
      </c>
      <c r="R90" s="80"/>
    </row>
    <row r="91" spans="1:18" ht="20.100000000000001" customHeight="1" x14ac:dyDescent="0.25">
      <c r="A91" s="80"/>
      <c r="B91" s="280"/>
      <c r="C91" s="280"/>
      <c r="D91" s="280"/>
      <c r="E91" s="281" t="s">
        <v>427</v>
      </c>
      <c r="F91" s="173"/>
      <c r="G91" s="97"/>
      <c r="H91" s="97"/>
      <c r="I91" s="97"/>
      <c r="J91" s="97"/>
      <c r="K91" s="97"/>
      <c r="L91" s="97"/>
      <c r="M91" s="97"/>
      <c r="N91" s="97"/>
      <c r="O91" s="174"/>
      <c r="P91" s="98"/>
      <c r="Q91" s="97">
        <f t="shared" ref="Q91:Q94" si="47">P91*H91</f>
        <v>0</v>
      </c>
      <c r="R91" s="80"/>
    </row>
    <row r="92" spans="1:18" ht="20.100000000000001" customHeight="1" x14ac:dyDescent="0.25">
      <c r="A92" s="80"/>
      <c r="B92" s="280"/>
      <c r="C92" s="280"/>
      <c r="D92" s="280"/>
      <c r="E92" s="281"/>
      <c r="F92" s="173"/>
      <c r="G92" s="97"/>
      <c r="H92" s="97"/>
      <c r="I92" s="97"/>
      <c r="J92" s="97"/>
      <c r="K92" s="97"/>
      <c r="L92" s="97"/>
      <c r="M92" s="97"/>
      <c r="N92" s="97"/>
      <c r="O92" s="174"/>
      <c r="P92" s="98"/>
      <c r="Q92" s="97">
        <f t="shared" si="47"/>
        <v>0</v>
      </c>
      <c r="R92" s="80"/>
    </row>
    <row r="93" spans="1:18" ht="20.100000000000001" customHeight="1" x14ac:dyDescent="0.25">
      <c r="A93" s="80"/>
      <c r="B93" s="280"/>
      <c r="C93" s="280"/>
      <c r="D93" s="280"/>
      <c r="E93" s="281"/>
      <c r="F93" s="173"/>
      <c r="G93" s="97"/>
      <c r="H93" s="97"/>
      <c r="I93" s="97"/>
      <c r="J93" s="97"/>
      <c r="K93" s="97"/>
      <c r="L93" s="97"/>
      <c r="M93" s="97"/>
      <c r="N93" s="97"/>
      <c r="O93" s="174"/>
      <c r="P93" s="98"/>
      <c r="Q93" s="97">
        <f t="shared" si="47"/>
        <v>0</v>
      </c>
      <c r="R93" s="80"/>
    </row>
    <row r="94" spans="1:18" ht="20.100000000000001" customHeight="1" x14ac:dyDescent="0.25">
      <c r="A94" s="80"/>
      <c r="B94" s="280"/>
      <c r="C94" s="280"/>
      <c r="D94" s="280"/>
      <c r="E94" s="281"/>
      <c r="F94" s="173"/>
      <c r="G94" s="97"/>
      <c r="H94" s="97"/>
      <c r="I94" s="97"/>
      <c r="J94" s="97"/>
      <c r="K94" s="97"/>
      <c r="L94" s="97"/>
      <c r="M94" s="97"/>
      <c r="N94" s="97"/>
      <c r="O94" s="174"/>
      <c r="P94" s="98"/>
      <c r="Q94" s="97">
        <f t="shared" si="47"/>
        <v>0</v>
      </c>
      <c r="R94" s="80"/>
    </row>
    <row r="95" spans="1:18" ht="22.35" customHeight="1" x14ac:dyDescent="0.25">
      <c r="A95" s="80"/>
      <c r="B95" s="280"/>
      <c r="C95" s="280"/>
      <c r="D95" s="280"/>
      <c r="E95" s="281" t="s">
        <v>549</v>
      </c>
      <c r="F95" s="281"/>
      <c r="G95" s="99">
        <f>SUM(G91:G94)</f>
        <v>0</v>
      </c>
      <c r="H95" s="99">
        <f t="shared" ref="H95:N95" si="48">SUM(H91:H94)</f>
        <v>0</v>
      </c>
      <c r="I95" s="99">
        <f t="shared" si="48"/>
        <v>0</v>
      </c>
      <c r="J95" s="99">
        <f t="shared" si="48"/>
        <v>0</v>
      </c>
      <c r="K95" s="99">
        <f t="shared" si="48"/>
        <v>0</v>
      </c>
      <c r="L95" s="99">
        <f t="shared" si="48"/>
        <v>0</v>
      </c>
      <c r="M95" s="99">
        <f t="shared" si="48"/>
        <v>0</v>
      </c>
      <c r="N95" s="99">
        <f t="shared" si="48"/>
        <v>0</v>
      </c>
      <c r="O95" s="100"/>
      <c r="P95" s="100"/>
      <c r="Q95" s="99">
        <f t="shared" ref="Q95" si="49">SUM(Q91:Q94)</f>
        <v>0</v>
      </c>
      <c r="R95" s="80"/>
    </row>
    <row r="96" spans="1:18" ht="20.100000000000001" customHeight="1" x14ac:dyDescent="0.25">
      <c r="A96" s="80"/>
      <c r="B96" s="280"/>
      <c r="C96" s="280"/>
      <c r="D96" s="280"/>
      <c r="E96" s="281" t="s">
        <v>428</v>
      </c>
      <c r="F96" s="173"/>
      <c r="G96" s="97"/>
      <c r="H96" s="97"/>
      <c r="I96" s="97"/>
      <c r="J96" s="97"/>
      <c r="K96" s="97"/>
      <c r="L96" s="97"/>
      <c r="M96" s="97"/>
      <c r="N96" s="97"/>
      <c r="O96" s="174"/>
      <c r="P96" s="98"/>
      <c r="Q96" s="97">
        <f t="shared" ref="Q96:Q99" si="50">P96*H96</f>
        <v>0</v>
      </c>
      <c r="R96" s="80"/>
    </row>
    <row r="97" spans="1:18" ht="20.100000000000001" customHeight="1" x14ac:dyDescent="0.25">
      <c r="A97" s="80"/>
      <c r="B97" s="280"/>
      <c r="C97" s="280"/>
      <c r="D97" s="280"/>
      <c r="E97" s="281"/>
      <c r="F97" s="173"/>
      <c r="G97" s="97"/>
      <c r="H97" s="97"/>
      <c r="I97" s="97"/>
      <c r="J97" s="97"/>
      <c r="K97" s="97"/>
      <c r="L97" s="97"/>
      <c r="M97" s="97"/>
      <c r="N97" s="97"/>
      <c r="O97" s="174"/>
      <c r="P97" s="98"/>
      <c r="Q97" s="97">
        <f t="shared" si="50"/>
        <v>0</v>
      </c>
      <c r="R97" s="80"/>
    </row>
    <row r="98" spans="1:18" ht="20.100000000000001" customHeight="1" x14ac:dyDescent="0.25">
      <c r="A98" s="80"/>
      <c r="B98" s="280"/>
      <c r="C98" s="280"/>
      <c r="D98" s="280"/>
      <c r="E98" s="281"/>
      <c r="F98" s="173"/>
      <c r="G98" s="97"/>
      <c r="H98" s="97"/>
      <c r="I98" s="97"/>
      <c r="J98" s="97"/>
      <c r="K98" s="97"/>
      <c r="L98" s="97"/>
      <c r="M98" s="97"/>
      <c r="N98" s="97"/>
      <c r="O98" s="174"/>
      <c r="P98" s="98"/>
      <c r="Q98" s="97">
        <f t="shared" si="50"/>
        <v>0</v>
      </c>
      <c r="R98" s="80"/>
    </row>
    <row r="99" spans="1:18" ht="20.100000000000001" customHeight="1" x14ac:dyDescent="0.25">
      <c r="A99" s="80"/>
      <c r="B99" s="280"/>
      <c r="C99" s="280"/>
      <c r="D99" s="280"/>
      <c r="E99" s="281"/>
      <c r="F99" s="173"/>
      <c r="G99" s="97"/>
      <c r="H99" s="97"/>
      <c r="I99" s="97"/>
      <c r="J99" s="97"/>
      <c r="K99" s="97"/>
      <c r="L99" s="97"/>
      <c r="M99" s="97"/>
      <c r="N99" s="97"/>
      <c r="O99" s="174"/>
      <c r="P99" s="98"/>
      <c r="Q99" s="97">
        <f t="shared" si="50"/>
        <v>0</v>
      </c>
      <c r="R99" s="80"/>
    </row>
    <row r="100" spans="1:18" ht="22.35" customHeight="1" x14ac:dyDescent="0.25">
      <c r="A100" s="80"/>
      <c r="B100" s="280"/>
      <c r="C100" s="280"/>
      <c r="D100" s="280"/>
      <c r="E100" s="281" t="s">
        <v>550</v>
      </c>
      <c r="F100" s="281"/>
      <c r="G100" s="99">
        <f>SUM(G96:G99)</f>
        <v>0</v>
      </c>
      <c r="H100" s="99">
        <f t="shared" ref="H100:N100" si="51">SUM(H96:H99)</f>
        <v>0</v>
      </c>
      <c r="I100" s="99">
        <f t="shared" si="51"/>
        <v>0</v>
      </c>
      <c r="J100" s="99">
        <f t="shared" si="51"/>
        <v>0</v>
      </c>
      <c r="K100" s="99">
        <f t="shared" si="51"/>
        <v>0</v>
      </c>
      <c r="L100" s="99">
        <f t="shared" si="51"/>
        <v>0</v>
      </c>
      <c r="M100" s="99">
        <f t="shared" si="51"/>
        <v>0</v>
      </c>
      <c r="N100" s="99">
        <f t="shared" si="51"/>
        <v>0</v>
      </c>
      <c r="O100" s="100"/>
      <c r="P100" s="100"/>
      <c r="Q100" s="99">
        <f t="shared" ref="Q100" si="52">SUM(Q96:Q99)</f>
        <v>0</v>
      </c>
      <c r="R100" s="80"/>
    </row>
    <row r="101" spans="1:18" s="94" customFormat="1" ht="22.35" customHeight="1" x14ac:dyDescent="0.25">
      <c r="A101" s="93"/>
      <c r="B101" s="280"/>
      <c r="C101" s="280"/>
      <c r="D101" s="280"/>
      <c r="E101" s="283" t="s">
        <v>358</v>
      </c>
      <c r="F101" s="283"/>
      <c r="G101" s="102">
        <f>G90+G95+G100</f>
        <v>0</v>
      </c>
      <c r="H101" s="102">
        <f>H90+H95+H100</f>
        <v>0</v>
      </c>
      <c r="I101" s="102">
        <f>I90+I95+I100</f>
        <v>0</v>
      </c>
      <c r="J101" s="102">
        <f>J90+J95+J100</f>
        <v>0</v>
      </c>
      <c r="K101" s="102">
        <f>K90+K95+K100</f>
        <v>0</v>
      </c>
      <c r="L101" s="102">
        <f>L90+L95+L100</f>
        <v>0</v>
      </c>
      <c r="M101" s="102">
        <f>M90+M95+M100</f>
        <v>0</v>
      </c>
      <c r="N101" s="102">
        <f>N90+N95+N100</f>
        <v>0</v>
      </c>
      <c r="O101" s="162"/>
      <c r="P101" s="103"/>
      <c r="Q101" s="102">
        <f>Q90+Q95+Q100</f>
        <v>0</v>
      </c>
      <c r="R101" s="93"/>
    </row>
    <row r="102" spans="1:18" ht="20.100000000000001" customHeight="1" x14ac:dyDescent="0.25">
      <c r="A102" s="80"/>
      <c r="B102" s="280" t="s">
        <v>466</v>
      </c>
      <c r="C102" s="280"/>
      <c r="D102" s="280"/>
      <c r="E102" s="281" t="s">
        <v>532</v>
      </c>
      <c r="F102" s="173"/>
      <c r="G102" s="97"/>
      <c r="H102" s="97"/>
      <c r="I102" s="97"/>
      <c r="J102" s="97"/>
      <c r="K102" s="97"/>
      <c r="L102" s="97"/>
      <c r="M102" s="97"/>
      <c r="N102" s="97"/>
      <c r="O102" s="174"/>
      <c r="P102" s="98"/>
      <c r="Q102" s="97">
        <f t="shared" ref="Q102:Q105" si="53">P102*H102</f>
        <v>0</v>
      </c>
      <c r="R102" s="80"/>
    </row>
    <row r="103" spans="1:18" ht="20.100000000000001" customHeight="1" x14ac:dyDescent="0.25">
      <c r="A103" s="80"/>
      <c r="B103" s="280"/>
      <c r="C103" s="280"/>
      <c r="D103" s="280"/>
      <c r="E103" s="281"/>
      <c r="F103" s="173"/>
      <c r="G103" s="97"/>
      <c r="H103" s="97"/>
      <c r="I103" s="97"/>
      <c r="J103" s="97"/>
      <c r="K103" s="97"/>
      <c r="L103" s="97"/>
      <c r="M103" s="97"/>
      <c r="N103" s="97"/>
      <c r="O103" s="174"/>
      <c r="P103" s="98"/>
      <c r="Q103" s="97">
        <f t="shared" si="53"/>
        <v>0</v>
      </c>
      <c r="R103" s="80"/>
    </row>
    <row r="104" spans="1:18" ht="20.100000000000001" customHeight="1" x14ac:dyDescent="0.25">
      <c r="A104" s="80"/>
      <c r="B104" s="280"/>
      <c r="C104" s="280"/>
      <c r="D104" s="280"/>
      <c r="E104" s="281"/>
      <c r="F104" s="173"/>
      <c r="G104" s="97"/>
      <c r="H104" s="97"/>
      <c r="I104" s="97"/>
      <c r="J104" s="97"/>
      <c r="K104" s="97"/>
      <c r="L104" s="97"/>
      <c r="M104" s="97"/>
      <c r="N104" s="97"/>
      <c r="O104" s="174"/>
      <c r="P104" s="98"/>
      <c r="Q104" s="97">
        <f t="shared" si="53"/>
        <v>0</v>
      </c>
      <c r="R104" s="80"/>
    </row>
    <row r="105" spans="1:18" ht="20.100000000000001" customHeight="1" x14ac:dyDescent="0.25">
      <c r="A105" s="80"/>
      <c r="B105" s="280"/>
      <c r="C105" s="280"/>
      <c r="D105" s="280"/>
      <c r="E105" s="281"/>
      <c r="F105" s="173"/>
      <c r="G105" s="97"/>
      <c r="H105" s="97"/>
      <c r="I105" s="97"/>
      <c r="J105" s="97"/>
      <c r="K105" s="97"/>
      <c r="L105" s="97"/>
      <c r="M105" s="97"/>
      <c r="N105" s="97"/>
      <c r="O105" s="174"/>
      <c r="P105" s="98"/>
      <c r="Q105" s="97">
        <f t="shared" si="53"/>
        <v>0</v>
      </c>
      <c r="R105" s="80"/>
    </row>
    <row r="106" spans="1:18" ht="22.35" customHeight="1" x14ac:dyDescent="0.25">
      <c r="A106" s="80"/>
      <c r="B106" s="280"/>
      <c r="C106" s="280"/>
      <c r="D106" s="280"/>
      <c r="E106" s="281" t="s">
        <v>551</v>
      </c>
      <c r="F106" s="281"/>
      <c r="G106" s="99">
        <f>SUM(G102:G105)</f>
        <v>0</v>
      </c>
      <c r="H106" s="99">
        <f t="shared" ref="H106:N106" si="54">SUM(H102:H105)</f>
        <v>0</v>
      </c>
      <c r="I106" s="99">
        <f t="shared" si="54"/>
        <v>0</v>
      </c>
      <c r="J106" s="99">
        <f t="shared" si="54"/>
        <v>0</v>
      </c>
      <c r="K106" s="99">
        <f t="shared" si="54"/>
        <v>0</v>
      </c>
      <c r="L106" s="99">
        <f t="shared" si="54"/>
        <v>0</v>
      </c>
      <c r="M106" s="99">
        <f t="shared" si="54"/>
        <v>0</v>
      </c>
      <c r="N106" s="99">
        <f t="shared" si="54"/>
        <v>0</v>
      </c>
      <c r="O106" s="162"/>
      <c r="P106" s="100"/>
      <c r="Q106" s="99">
        <f t="shared" ref="Q106" si="55">SUM(Q102:Q105)</f>
        <v>0</v>
      </c>
      <c r="R106" s="80"/>
    </row>
    <row r="107" spans="1:18" ht="20.100000000000001" customHeight="1" x14ac:dyDescent="0.25">
      <c r="A107" s="80"/>
      <c r="B107" s="280"/>
      <c r="C107" s="280"/>
      <c r="D107" s="280"/>
      <c r="E107" s="281" t="s">
        <v>427</v>
      </c>
      <c r="F107" s="173"/>
      <c r="G107" s="97"/>
      <c r="H107" s="97"/>
      <c r="I107" s="97"/>
      <c r="J107" s="97"/>
      <c r="K107" s="97"/>
      <c r="L107" s="97"/>
      <c r="M107" s="97"/>
      <c r="N107" s="97"/>
      <c r="O107" s="174"/>
      <c r="P107" s="98"/>
      <c r="Q107" s="97">
        <f t="shared" ref="Q107:Q110" si="56">P107*H107</f>
        <v>0</v>
      </c>
      <c r="R107" s="80"/>
    </row>
    <row r="108" spans="1:18" ht="20.100000000000001" customHeight="1" x14ac:dyDescent="0.25">
      <c r="A108" s="80"/>
      <c r="B108" s="280"/>
      <c r="C108" s="280"/>
      <c r="D108" s="280"/>
      <c r="E108" s="281"/>
      <c r="F108" s="173"/>
      <c r="G108" s="97"/>
      <c r="H108" s="97"/>
      <c r="I108" s="97"/>
      <c r="J108" s="97"/>
      <c r="K108" s="97"/>
      <c r="L108" s="97"/>
      <c r="M108" s="97"/>
      <c r="N108" s="97"/>
      <c r="O108" s="174"/>
      <c r="P108" s="98"/>
      <c r="Q108" s="97">
        <f t="shared" si="56"/>
        <v>0</v>
      </c>
      <c r="R108" s="80"/>
    </row>
    <row r="109" spans="1:18" ht="20.100000000000001" customHeight="1" x14ac:dyDescent="0.25">
      <c r="A109" s="80"/>
      <c r="B109" s="280"/>
      <c r="C109" s="280"/>
      <c r="D109" s="280"/>
      <c r="E109" s="281"/>
      <c r="F109" s="173"/>
      <c r="G109" s="97"/>
      <c r="H109" s="97"/>
      <c r="I109" s="97"/>
      <c r="J109" s="97"/>
      <c r="K109" s="97"/>
      <c r="L109" s="97"/>
      <c r="M109" s="97"/>
      <c r="N109" s="97"/>
      <c r="O109" s="174"/>
      <c r="P109" s="98"/>
      <c r="Q109" s="97">
        <f t="shared" si="56"/>
        <v>0</v>
      </c>
      <c r="R109" s="80"/>
    </row>
    <row r="110" spans="1:18" ht="20.100000000000001" customHeight="1" x14ac:dyDescent="0.25">
      <c r="A110" s="80"/>
      <c r="B110" s="280"/>
      <c r="C110" s="280"/>
      <c r="D110" s="280"/>
      <c r="E110" s="281"/>
      <c r="F110" s="173"/>
      <c r="G110" s="97"/>
      <c r="H110" s="97"/>
      <c r="I110" s="97"/>
      <c r="J110" s="97"/>
      <c r="K110" s="97"/>
      <c r="L110" s="97"/>
      <c r="M110" s="97"/>
      <c r="N110" s="97"/>
      <c r="O110" s="174"/>
      <c r="P110" s="98"/>
      <c r="Q110" s="97">
        <f t="shared" si="56"/>
        <v>0</v>
      </c>
      <c r="R110" s="80"/>
    </row>
    <row r="111" spans="1:18" ht="22.35" customHeight="1" x14ac:dyDescent="0.25">
      <c r="A111" s="80"/>
      <c r="B111" s="280"/>
      <c r="C111" s="280"/>
      <c r="D111" s="280"/>
      <c r="E111" s="281" t="s">
        <v>552</v>
      </c>
      <c r="F111" s="281"/>
      <c r="G111" s="99">
        <f>SUM(G107:G110)</f>
        <v>0</v>
      </c>
      <c r="H111" s="99">
        <f t="shared" ref="H111:N111" si="57">SUM(H107:H110)</f>
        <v>0</v>
      </c>
      <c r="I111" s="99">
        <f t="shared" si="57"/>
        <v>0</v>
      </c>
      <c r="J111" s="99">
        <f t="shared" si="57"/>
        <v>0</v>
      </c>
      <c r="K111" s="99">
        <f t="shared" si="57"/>
        <v>0</v>
      </c>
      <c r="L111" s="99">
        <f t="shared" si="57"/>
        <v>0</v>
      </c>
      <c r="M111" s="99">
        <f t="shared" si="57"/>
        <v>0</v>
      </c>
      <c r="N111" s="99">
        <f t="shared" si="57"/>
        <v>0</v>
      </c>
      <c r="O111" s="162"/>
      <c r="P111" s="100"/>
      <c r="Q111" s="99">
        <f t="shared" ref="Q111" si="58">SUM(Q107:Q110)</f>
        <v>0</v>
      </c>
      <c r="R111" s="80"/>
    </row>
    <row r="112" spans="1:18" ht="20.100000000000001" customHeight="1" x14ac:dyDescent="0.25">
      <c r="A112" s="80"/>
      <c r="B112" s="280"/>
      <c r="C112" s="280"/>
      <c r="D112" s="280"/>
      <c r="E112" s="281" t="s">
        <v>428</v>
      </c>
      <c r="F112" s="173"/>
      <c r="G112" s="97"/>
      <c r="H112" s="97"/>
      <c r="I112" s="97"/>
      <c r="J112" s="97"/>
      <c r="K112" s="97"/>
      <c r="L112" s="97"/>
      <c r="M112" s="97"/>
      <c r="N112" s="97"/>
      <c r="O112" s="174"/>
      <c r="P112" s="98"/>
      <c r="Q112" s="97">
        <f t="shared" ref="Q112:Q115" si="59">P112*H112</f>
        <v>0</v>
      </c>
      <c r="R112" s="80"/>
    </row>
    <row r="113" spans="1:18" ht="20.100000000000001" customHeight="1" x14ac:dyDescent="0.25">
      <c r="A113" s="80"/>
      <c r="B113" s="280"/>
      <c r="C113" s="280"/>
      <c r="D113" s="280"/>
      <c r="E113" s="281"/>
      <c r="F113" s="173"/>
      <c r="G113" s="97"/>
      <c r="H113" s="97"/>
      <c r="I113" s="97"/>
      <c r="J113" s="97"/>
      <c r="K113" s="97"/>
      <c r="L113" s="97"/>
      <c r="M113" s="97"/>
      <c r="N113" s="97"/>
      <c r="O113" s="174"/>
      <c r="P113" s="98"/>
      <c r="Q113" s="97">
        <f t="shared" si="59"/>
        <v>0</v>
      </c>
      <c r="R113" s="80"/>
    </row>
    <row r="114" spans="1:18" ht="20.100000000000001" customHeight="1" x14ac:dyDescent="0.25">
      <c r="A114" s="80"/>
      <c r="B114" s="280"/>
      <c r="C114" s="280"/>
      <c r="D114" s="280"/>
      <c r="E114" s="281"/>
      <c r="F114" s="173"/>
      <c r="G114" s="97"/>
      <c r="H114" s="97"/>
      <c r="I114" s="97"/>
      <c r="J114" s="97"/>
      <c r="K114" s="97"/>
      <c r="L114" s="97"/>
      <c r="M114" s="97"/>
      <c r="N114" s="97"/>
      <c r="O114" s="174"/>
      <c r="P114" s="98"/>
      <c r="Q114" s="97">
        <f t="shared" si="59"/>
        <v>0</v>
      </c>
      <c r="R114" s="80"/>
    </row>
    <row r="115" spans="1:18" ht="20.100000000000001" customHeight="1" x14ac:dyDescent="0.25">
      <c r="A115" s="80"/>
      <c r="B115" s="280"/>
      <c r="C115" s="280"/>
      <c r="D115" s="280"/>
      <c r="E115" s="281"/>
      <c r="F115" s="173"/>
      <c r="G115" s="97"/>
      <c r="H115" s="97"/>
      <c r="I115" s="97"/>
      <c r="J115" s="97"/>
      <c r="K115" s="97"/>
      <c r="L115" s="97"/>
      <c r="M115" s="97"/>
      <c r="N115" s="97"/>
      <c r="O115" s="174"/>
      <c r="P115" s="98"/>
      <c r="Q115" s="97">
        <f t="shared" si="59"/>
        <v>0</v>
      </c>
      <c r="R115" s="80"/>
    </row>
    <row r="116" spans="1:18" ht="22.35" customHeight="1" x14ac:dyDescent="0.25">
      <c r="A116" s="80"/>
      <c r="B116" s="280"/>
      <c r="C116" s="280"/>
      <c r="D116" s="280"/>
      <c r="E116" s="281" t="s">
        <v>553</v>
      </c>
      <c r="F116" s="281"/>
      <c r="G116" s="99">
        <f>SUM(G112:G115)</f>
        <v>0</v>
      </c>
      <c r="H116" s="99">
        <f t="shared" ref="H116:N116" si="60">SUM(H112:H115)</f>
        <v>0</v>
      </c>
      <c r="I116" s="99">
        <f t="shared" si="60"/>
        <v>0</v>
      </c>
      <c r="J116" s="99">
        <f t="shared" si="60"/>
        <v>0</v>
      </c>
      <c r="K116" s="99">
        <f t="shared" si="60"/>
        <v>0</v>
      </c>
      <c r="L116" s="99">
        <f t="shared" si="60"/>
        <v>0</v>
      </c>
      <c r="M116" s="99">
        <f t="shared" si="60"/>
        <v>0</v>
      </c>
      <c r="N116" s="99">
        <f t="shared" si="60"/>
        <v>0</v>
      </c>
      <c r="O116" s="162"/>
      <c r="P116" s="100"/>
      <c r="Q116" s="99">
        <f t="shared" ref="Q116" si="61">SUM(Q112:Q115)</f>
        <v>0</v>
      </c>
      <c r="R116" s="80"/>
    </row>
    <row r="117" spans="1:18" s="94" customFormat="1" ht="22.35" customHeight="1" x14ac:dyDescent="0.25">
      <c r="A117" s="93"/>
      <c r="B117" s="280"/>
      <c r="C117" s="280"/>
      <c r="D117" s="280"/>
      <c r="E117" s="283" t="s">
        <v>359</v>
      </c>
      <c r="F117" s="283"/>
      <c r="G117" s="102">
        <f>G106+G111+G116</f>
        <v>0</v>
      </c>
      <c r="H117" s="102">
        <f>H106+H111+H116</f>
        <v>0</v>
      </c>
      <c r="I117" s="102">
        <f>I106+I111+I116</f>
        <v>0</v>
      </c>
      <c r="J117" s="102">
        <f>J106+J111+J116</f>
        <v>0</v>
      </c>
      <c r="K117" s="102">
        <f>K106+K111+K116</f>
        <v>0</v>
      </c>
      <c r="L117" s="102">
        <f>L106+L111+L116</f>
        <v>0</v>
      </c>
      <c r="M117" s="102">
        <f>M106+M111+M116</f>
        <v>0</v>
      </c>
      <c r="N117" s="102">
        <f>N106+N111+N116</f>
        <v>0</v>
      </c>
      <c r="O117" s="162"/>
      <c r="P117" s="103"/>
      <c r="Q117" s="102">
        <f>Q106+Q111+Q116</f>
        <v>0</v>
      </c>
      <c r="R117" s="93"/>
    </row>
    <row r="118" spans="1:18" ht="20.100000000000001" customHeight="1" x14ac:dyDescent="0.25">
      <c r="A118" s="80"/>
      <c r="B118" s="280" t="s">
        <v>554</v>
      </c>
      <c r="C118" s="280"/>
      <c r="D118" s="280"/>
      <c r="E118" s="147" t="s">
        <v>532</v>
      </c>
      <c r="F118" s="161"/>
      <c r="G118" s="97"/>
      <c r="H118" s="97"/>
      <c r="I118" s="97"/>
      <c r="J118" s="97"/>
      <c r="K118" s="97"/>
      <c r="L118" s="97"/>
      <c r="M118" s="97"/>
      <c r="N118" s="97"/>
      <c r="O118" s="148"/>
      <c r="P118" s="98"/>
      <c r="Q118" s="97">
        <f>P118*H118</f>
        <v>0</v>
      </c>
      <c r="R118" s="80"/>
    </row>
    <row r="119" spans="1:18" ht="22.35" customHeight="1" x14ac:dyDescent="0.25">
      <c r="A119" s="80"/>
      <c r="B119" s="280"/>
      <c r="C119" s="280"/>
      <c r="D119" s="280"/>
      <c r="E119" s="281" t="s">
        <v>555</v>
      </c>
      <c r="F119" s="281"/>
      <c r="G119" s="99">
        <f t="shared" ref="G119" si="62">SUM(G118:G118)</f>
        <v>0</v>
      </c>
      <c r="H119" s="99">
        <f t="shared" ref="H119:N119" si="63">SUM(H118:H118)</f>
        <v>0</v>
      </c>
      <c r="I119" s="99">
        <f t="shared" si="63"/>
        <v>0</v>
      </c>
      <c r="J119" s="99">
        <f t="shared" si="63"/>
        <v>0</v>
      </c>
      <c r="K119" s="99">
        <f t="shared" si="63"/>
        <v>0</v>
      </c>
      <c r="L119" s="99">
        <f t="shared" si="63"/>
        <v>0</v>
      </c>
      <c r="M119" s="99">
        <f t="shared" si="63"/>
        <v>0</v>
      </c>
      <c r="N119" s="99">
        <f t="shared" si="63"/>
        <v>0</v>
      </c>
      <c r="O119" s="162"/>
      <c r="P119" s="100"/>
      <c r="Q119" s="99">
        <f>SUM(Q118:Q118)</f>
        <v>0</v>
      </c>
      <c r="R119" s="80"/>
    </row>
    <row r="120" spans="1:18" ht="20.100000000000001" customHeight="1" x14ac:dyDescent="0.25">
      <c r="A120" s="80"/>
      <c r="B120" s="280"/>
      <c r="C120" s="280"/>
      <c r="D120" s="280"/>
      <c r="E120" s="147" t="s">
        <v>427</v>
      </c>
      <c r="F120" s="161"/>
      <c r="G120" s="97"/>
      <c r="H120" s="97"/>
      <c r="I120" s="97"/>
      <c r="J120" s="97"/>
      <c r="K120" s="97"/>
      <c r="L120" s="97"/>
      <c r="M120" s="97"/>
      <c r="N120" s="97"/>
      <c r="O120" s="148"/>
      <c r="P120" s="98"/>
      <c r="Q120" s="97">
        <f>P120*H120</f>
        <v>0</v>
      </c>
      <c r="R120" s="80"/>
    </row>
    <row r="121" spans="1:18" ht="22.35" customHeight="1" x14ac:dyDescent="0.25">
      <c r="A121" s="80"/>
      <c r="B121" s="280"/>
      <c r="C121" s="280"/>
      <c r="D121" s="280"/>
      <c r="E121" s="281" t="s">
        <v>556</v>
      </c>
      <c r="F121" s="281"/>
      <c r="G121" s="99">
        <f t="shared" ref="G121" si="64">SUM(G120:G120)</f>
        <v>0</v>
      </c>
      <c r="H121" s="99">
        <f t="shared" ref="H121:N121" si="65">SUM(H120:H120)</f>
        <v>0</v>
      </c>
      <c r="I121" s="99">
        <f t="shared" si="65"/>
        <v>0</v>
      </c>
      <c r="J121" s="99">
        <f t="shared" si="65"/>
        <v>0</v>
      </c>
      <c r="K121" s="99">
        <f t="shared" si="65"/>
        <v>0</v>
      </c>
      <c r="L121" s="99">
        <f t="shared" si="65"/>
        <v>0</v>
      </c>
      <c r="M121" s="99">
        <f t="shared" si="65"/>
        <v>0</v>
      </c>
      <c r="N121" s="99">
        <f t="shared" si="65"/>
        <v>0</v>
      </c>
      <c r="O121" s="162"/>
      <c r="P121" s="100"/>
      <c r="Q121" s="99">
        <f>SUM(Q120:Q120)</f>
        <v>0</v>
      </c>
      <c r="R121" s="80"/>
    </row>
    <row r="122" spans="1:18" ht="20.100000000000001" customHeight="1" x14ac:dyDescent="0.25">
      <c r="A122" s="80"/>
      <c r="B122" s="280"/>
      <c r="C122" s="280"/>
      <c r="D122" s="280"/>
      <c r="E122" s="147" t="s">
        <v>428</v>
      </c>
      <c r="F122" s="161"/>
      <c r="G122" s="97"/>
      <c r="H122" s="97"/>
      <c r="I122" s="97"/>
      <c r="J122" s="97"/>
      <c r="K122" s="97"/>
      <c r="L122" s="97"/>
      <c r="M122" s="97"/>
      <c r="N122" s="97"/>
      <c r="O122" s="148"/>
      <c r="P122" s="98"/>
      <c r="Q122" s="97">
        <f>P122*H122</f>
        <v>0</v>
      </c>
      <c r="R122" s="80"/>
    </row>
    <row r="123" spans="1:18" ht="22.35" customHeight="1" x14ac:dyDescent="0.25">
      <c r="A123" s="80"/>
      <c r="B123" s="280"/>
      <c r="C123" s="280"/>
      <c r="D123" s="280"/>
      <c r="E123" s="281" t="s">
        <v>557</v>
      </c>
      <c r="F123" s="281"/>
      <c r="G123" s="99">
        <f t="shared" ref="G123" si="66">SUM(G122:G122)</f>
        <v>0</v>
      </c>
      <c r="H123" s="99">
        <f t="shared" ref="H123:N123" si="67">SUM(H122:H122)</f>
        <v>0</v>
      </c>
      <c r="I123" s="99">
        <f t="shared" si="67"/>
        <v>0</v>
      </c>
      <c r="J123" s="99">
        <f t="shared" si="67"/>
        <v>0</v>
      </c>
      <c r="K123" s="99">
        <f t="shared" si="67"/>
        <v>0</v>
      </c>
      <c r="L123" s="99">
        <f t="shared" si="67"/>
        <v>0</v>
      </c>
      <c r="M123" s="99">
        <f t="shared" si="67"/>
        <v>0</v>
      </c>
      <c r="N123" s="99">
        <f t="shared" si="67"/>
        <v>0</v>
      </c>
      <c r="O123" s="162"/>
      <c r="P123" s="100"/>
      <c r="Q123" s="99">
        <f>SUM(Q122:Q122)</f>
        <v>0</v>
      </c>
      <c r="R123" s="80"/>
    </row>
    <row r="124" spans="1:18" ht="20.100000000000001" customHeight="1" x14ac:dyDescent="0.25">
      <c r="A124" s="80"/>
      <c r="B124" s="280"/>
      <c r="C124" s="280"/>
      <c r="D124" s="280"/>
      <c r="E124" s="101" t="s">
        <v>353</v>
      </c>
      <c r="F124" s="161"/>
      <c r="G124" s="104"/>
      <c r="H124" s="104"/>
      <c r="I124" s="104"/>
      <c r="J124" s="104"/>
      <c r="K124" s="104"/>
      <c r="L124" s="104"/>
      <c r="M124" s="104"/>
      <c r="N124" s="104"/>
      <c r="O124" s="148"/>
      <c r="P124" s="98"/>
      <c r="Q124" s="97">
        <f>P124*H124</f>
        <v>0</v>
      </c>
      <c r="R124" s="80"/>
    </row>
    <row r="125" spans="1:18" s="94" customFormat="1" ht="22.35" customHeight="1" x14ac:dyDescent="0.25">
      <c r="A125" s="93"/>
      <c r="B125" s="280"/>
      <c r="C125" s="280"/>
      <c r="D125" s="280"/>
      <c r="E125" s="283" t="s">
        <v>360</v>
      </c>
      <c r="F125" s="283"/>
      <c r="G125" s="102">
        <f t="shared" ref="G125" si="68">G119+G121+G123</f>
        <v>0</v>
      </c>
      <c r="H125" s="102">
        <f t="shared" ref="H125:N125" si="69">H119+H121+H123</f>
        <v>0</v>
      </c>
      <c r="I125" s="102">
        <f t="shared" si="69"/>
        <v>0</v>
      </c>
      <c r="J125" s="102">
        <f t="shared" si="69"/>
        <v>0</v>
      </c>
      <c r="K125" s="102">
        <f t="shared" si="69"/>
        <v>0</v>
      </c>
      <c r="L125" s="102">
        <f t="shared" si="69"/>
        <v>0</v>
      </c>
      <c r="M125" s="102">
        <f t="shared" si="69"/>
        <v>0</v>
      </c>
      <c r="N125" s="102">
        <f t="shared" si="69"/>
        <v>0</v>
      </c>
      <c r="O125" s="162"/>
      <c r="P125" s="103"/>
      <c r="Q125" s="102">
        <f>Q119+Q121+Q123</f>
        <v>0</v>
      </c>
      <c r="R125" s="93"/>
    </row>
    <row r="126" spans="1:18" ht="21.6" customHeight="1" x14ac:dyDescent="0.25">
      <c r="A126" s="80"/>
      <c r="B126" s="279" t="s">
        <v>558</v>
      </c>
      <c r="C126" s="279"/>
      <c r="D126" s="279"/>
      <c r="E126" s="279"/>
      <c r="F126" s="279"/>
      <c r="G126" s="105">
        <f>G10+G26+G42+G58+G74+G90+G106+G119</f>
        <v>0</v>
      </c>
      <c r="H126" s="105">
        <f>H10+H26+H42+H58+H74+H90+H106+H119</f>
        <v>0</v>
      </c>
      <c r="I126" s="105">
        <f>I10+I26+I42+I58+I74+I90+I106+I119</f>
        <v>0</v>
      </c>
      <c r="J126" s="105">
        <f>J10+J26+J42+J58+J74+J90+J106+J119</f>
        <v>0</v>
      </c>
      <c r="K126" s="105">
        <f>K10+K26+K42+K58+K74+K90+K106+K119</f>
        <v>0</v>
      </c>
      <c r="L126" s="105">
        <f>L10+L26+L42+L58+L74+L90+L106+L119</f>
        <v>0</v>
      </c>
      <c r="M126" s="105">
        <f>M10+M26+M42+M58+M74+M90+M106+M119</f>
        <v>0</v>
      </c>
      <c r="N126" s="105">
        <f>N10+N26+N42+N58+N74+N90+N106+N119</f>
        <v>0</v>
      </c>
      <c r="O126" s="106"/>
      <c r="P126" s="107"/>
      <c r="Q126" s="105">
        <f>Q10+Q26+Q42+Q58+Q74+Q90+Q106+Q119</f>
        <v>0</v>
      </c>
      <c r="R126" s="80"/>
    </row>
    <row r="127" spans="1:18" ht="21.6" customHeight="1" x14ac:dyDescent="0.25">
      <c r="A127" s="80"/>
      <c r="B127" s="279" t="s">
        <v>559</v>
      </c>
      <c r="C127" s="279"/>
      <c r="D127" s="279"/>
      <c r="E127" s="279"/>
      <c r="F127" s="279"/>
      <c r="G127" s="105">
        <f>G14+G30+G46+G62+G78+G94+G110+G120</f>
        <v>0</v>
      </c>
      <c r="H127" s="105">
        <f>H14+H30+H46+H62+H78+H94+H110+H120</f>
        <v>0</v>
      </c>
      <c r="I127" s="105">
        <f>I14+I30+I46+I62+I78+I94+I110+I120</f>
        <v>0</v>
      </c>
      <c r="J127" s="105">
        <f>J14+J30+J46+J62+J78+J94+J110+J120</f>
        <v>0</v>
      </c>
      <c r="K127" s="105">
        <f>K14+K30+K46+K62+K78+K94+K110+K120</f>
        <v>0</v>
      </c>
      <c r="L127" s="105">
        <f>L14+L30+L46+L62+L78+L94+L110+L120</f>
        <v>0</v>
      </c>
      <c r="M127" s="105">
        <f>M14+M30+M46+M62+M78+M94+M110+M120</f>
        <v>0</v>
      </c>
      <c r="N127" s="105">
        <f>N14+N30+N46+N62+N78+N94+N110+N120</f>
        <v>0</v>
      </c>
      <c r="O127" s="106"/>
      <c r="P127" s="107"/>
      <c r="Q127" s="105">
        <f>Q14+Q30+Q46+Q62+Q78+Q94+Q110+Q120</f>
        <v>0</v>
      </c>
      <c r="R127" s="80"/>
    </row>
    <row r="128" spans="1:18" ht="21.6" customHeight="1" x14ac:dyDescent="0.25">
      <c r="A128" s="80"/>
      <c r="B128" s="279" t="s">
        <v>560</v>
      </c>
      <c r="C128" s="279"/>
      <c r="D128" s="279"/>
      <c r="E128" s="279"/>
      <c r="F128" s="279"/>
      <c r="G128" s="105">
        <f>G20+G36+G52+G68+G84+G100+G116+G123</f>
        <v>0</v>
      </c>
      <c r="H128" s="105">
        <f>H20+H36+H52+H68+H84+H100+H116+H123</f>
        <v>0</v>
      </c>
      <c r="I128" s="105">
        <f>I20+I36+I52+I68+I84+I100+I116+I123</f>
        <v>0</v>
      </c>
      <c r="J128" s="105">
        <f>J20+J36+J52+J68+J84+J100+J116+J123</f>
        <v>0</v>
      </c>
      <c r="K128" s="105">
        <f>K20+K36+K52+K68+K84+K100+K116+K123</f>
        <v>0</v>
      </c>
      <c r="L128" s="105">
        <f>L20+L36+L52+L68+L84+L100+L116+L123</f>
        <v>0</v>
      </c>
      <c r="M128" s="105">
        <f>M20+M36+M52+M68+M84+M100+M116+M123</f>
        <v>0</v>
      </c>
      <c r="N128" s="105">
        <f>N20+N36+N52+N68+N84+N100+N116+N123</f>
        <v>0</v>
      </c>
      <c r="O128" s="106"/>
      <c r="P128" s="107"/>
      <c r="Q128" s="105">
        <f>Q20+Q36+Q52+Q68+Q84+Q100+Q116+Q123</f>
        <v>0</v>
      </c>
      <c r="R128" s="80"/>
    </row>
    <row r="129" spans="1:18" ht="21.6" customHeight="1" x14ac:dyDescent="0.25">
      <c r="A129" s="80"/>
      <c r="B129" s="279" t="s">
        <v>353</v>
      </c>
      <c r="C129" s="279"/>
      <c r="D129" s="279"/>
      <c r="E129" s="279"/>
      <c r="F129" s="279"/>
      <c r="G129" s="105"/>
      <c r="H129" s="105"/>
      <c r="I129" s="105"/>
      <c r="J129" s="105"/>
      <c r="K129" s="105"/>
      <c r="L129" s="105"/>
      <c r="M129" s="105"/>
      <c r="N129" s="105"/>
      <c r="O129" s="106"/>
      <c r="P129" s="107"/>
      <c r="Q129" s="105"/>
      <c r="R129" s="80"/>
    </row>
    <row r="130" spans="1:18" s="95" customFormat="1" ht="21.6" customHeight="1" x14ac:dyDescent="0.25">
      <c r="A130" s="80"/>
      <c r="B130" s="284" t="s">
        <v>561</v>
      </c>
      <c r="C130" s="284"/>
      <c r="D130" s="284"/>
      <c r="E130" s="284"/>
      <c r="F130" s="284"/>
      <c r="G130" s="108">
        <f t="shared" ref="G130:N130" si="70">SUM(G126:G129)</f>
        <v>0</v>
      </c>
      <c r="H130" s="108">
        <f t="shared" si="70"/>
        <v>0</v>
      </c>
      <c r="I130" s="108">
        <f t="shared" si="70"/>
        <v>0</v>
      </c>
      <c r="J130" s="108">
        <f t="shared" si="70"/>
        <v>0</v>
      </c>
      <c r="K130" s="108">
        <f t="shared" si="70"/>
        <v>0</v>
      </c>
      <c r="L130" s="108">
        <f t="shared" si="70"/>
        <v>0</v>
      </c>
      <c r="M130" s="108">
        <f t="shared" si="70"/>
        <v>0</v>
      </c>
      <c r="N130" s="108">
        <f t="shared" si="70"/>
        <v>0</v>
      </c>
      <c r="O130" s="109"/>
      <c r="P130" s="110"/>
      <c r="Q130" s="108">
        <f>SUM(Q126:Q129)</f>
        <v>0</v>
      </c>
      <c r="R130" s="80"/>
    </row>
    <row r="131" spans="1:18" ht="19.350000000000001" customHeight="1" x14ac:dyDescent="0.25">
      <c r="A131" s="80"/>
      <c r="B131" s="93" t="s">
        <v>562</v>
      </c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50"/>
      <c r="Q131" s="149"/>
      <c r="R131" s="80"/>
    </row>
    <row r="132" spans="1:18" x14ac:dyDescent="0.25">
      <c r="A132" s="80"/>
      <c r="B132" s="285" t="s">
        <v>563</v>
      </c>
      <c r="C132" s="285"/>
      <c r="D132" s="285"/>
      <c r="E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80"/>
    </row>
    <row r="133" spans="1:18" x14ac:dyDescent="0.25">
      <c r="A133" s="80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50"/>
      <c r="Q133" s="149"/>
      <c r="R133" s="80"/>
    </row>
  </sheetData>
  <mergeCells count="77">
    <mergeCell ref="B129:F129"/>
    <mergeCell ref="B130:F130"/>
    <mergeCell ref="B132:Q132"/>
    <mergeCell ref="E121:F121"/>
    <mergeCell ref="E123:F123"/>
    <mergeCell ref="E125:F125"/>
    <mergeCell ref="B126:F126"/>
    <mergeCell ref="B128:F128"/>
    <mergeCell ref="B118:D125"/>
    <mergeCell ref="E119:F119"/>
    <mergeCell ref="E95:F95"/>
    <mergeCell ref="E96:E99"/>
    <mergeCell ref="E100:F100"/>
    <mergeCell ref="E101:F101"/>
    <mergeCell ref="B102:D117"/>
    <mergeCell ref="E102:E105"/>
    <mergeCell ref="E106:F106"/>
    <mergeCell ref="E107:E110"/>
    <mergeCell ref="E111:F111"/>
    <mergeCell ref="E112:E115"/>
    <mergeCell ref="E116:F116"/>
    <mergeCell ref="E117:F117"/>
    <mergeCell ref="B86:D101"/>
    <mergeCell ref="E86:E89"/>
    <mergeCell ref="E90:F90"/>
    <mergeCell ref="E91:E94"/>
    <mergeCell ref="B54:D69"/>
    <mergeCell ref="E54:E57"/>
    <mergeCell ref="E58:F58"/>
    <mergeCell ref="E59:E62"/>
    <mergeCell ref="E63:F63"/>
    <mergeCell ref="E64:E67"/>
    <mergeCell ref="B70:D85"/>
    <mergeCell ref="E70:E73"/>
    <mergeCell ref="E74:F74"/>
    <mergeCell ref="E75:E78"/>
    <mergeCell ref="E79:F79"/>
    <mergeCell ref="E80:E83"/>
    <mergeCell ref="E84:F84"/>
    <mergeCell ref="E85:F85"/>
    <mergeCell ref="E31:F31"/>
    <mergeCell ref="E32:E35"/>
    <mergeCell ref="E36:F36"/>
    <mergeCell ref="E68:F68"/>
    <mergeCell ref="E69:F69"/>
    <mergeCell ref="E20:F20"/>
    <mergeCell ref="E21:F21"/>
    <mergeCell ref="J4:N4"/>
    <mergeCell ref="E37:F37"/>
    <mergeCell ref="B38:D53"/>
    <mergeCell ref="E38:E41"/>
    <mergeCell ref="E42:F42"/>
    <mergeCell ref="E43:E46"/>
    <mergeCell ref="E47:F47"/>
    <mergeCell ref="E48:E51"/>
    <mergeCell ref="E52:F52"/>
    <mergeCell ref="E53:F53"/>
    <mergeCell ref="B22:D37"/>
    <mergeCell ref="E22:E25"/>
    <mergeCell ref="E26:F26"/>
    <mergeCell ref="E27:E30"/>
    <mergeCell ref="O4:O5"/>
    <mergeCell ref="P4:P5"/>
    <mergeCell ref="B127:F127"/>
    <mergeCell ref="Q4:Q5"/>
    <mergeCell ref="B6:D21"/>
    <mergeCell ref="E6:E9"/>
    <mergeCell ref="E10:F10"/>
    <mergeCell ref="E11:E14"/>
    <mergeCell ref="E15:F15"/>
    <mergeCell ref="E16:E19"/>
    <mergeCell ref="B4:D5"/>
    <mergeCell ref="E4:E5"/>
    <mergeCell ref="F4:F5"/>
    <mergeCell ref="G4:G5"/>
    <mergeCell ref="H4:H5"/>
    <mergeCell ref="I4:I5"/>
  </mergeCells>
  <conditionalFormatting sqref="B76:D78 B36:N37 B52:N53 B84:N85 B68:N69">
    <cfRule type="containsText" dxfId="86" priority="133" operator="containsText" text="Preencha">
      <formula>NOT(ISERROR(SEARCH("Preencha",B36)))</formula>
    </cfRule>
    <cfRule type="cellIs" dxfId="85" priority="134" operator="equal">
      <formula>"Selecione uma opção:"</formula>
    </cfRule>
  </conditionalFormatting>
  <conditionalFormatting sqref="B110:D110">
    <cfRule type="containsText" dxfId="84" priority="111" operator="containsText" text="Preencha">
      <formula>NOT(ISERROR(SEARCH("Preencha",B110)))</formula>
    </cfRule>
    <cfRule type="cellIs" dxfId="83" priority="112" operator="equal">
      <formula>"Selecione uma opção:"</formula>
    </cfRule>
  </conditionalFormatting>
  <conditionalFormatting sqref="B112:D115">
    <cfRule type="containsText" dxfId="82" priority="107" operator="containsText" text="Preencha">
      <formula>NOT(ISERROR(SEARCH("Preencha",B112)))</formula>
    </cfRule>
    <cfRule type="cellIs" dxfId="81" priority="108" operator="equal">
      <formula>"Selecione uma opção:"</formula>
    </cfRule>
  </conditionalFormatting>
  <conditionalFormatting sqref="B26:F30">
    <cfRule type="containsText" dxfId="80" priority="7" operator="containsText" text="Preencha">
      <formula>NOT(ISERROR(SEARCH("Preencha",B26)))</formula>
    </cfRule>
    <cfRule type="cellIs" dxfId="79" priority="8" operator="equal">
      <formula>"Selecione uma opção:"</formula>
    </cfRule>
  </conditionalFormatting>
  <conditionalFormatting sqref="B32:F35">
    <cfRule type="containsText" dxfId="78" priority="5" operator="containsText" text="Preencha">
      <formula>NOT(ISERROR(SEARCH("Preencha",B32)))</formula>
    </cfRule>
    <cfRule type="cellIs" dxfId="77" priority="6" operator="equal">
      <formula>"Selecione uma opção:"</formula>
    </cfRule>
  </conditionalFormatting>
  <conditionalFormatting sqref="B5:I5">
    <cfRule type="containsText" dxfId="76" priority="75" operator="containsText" text="Preencha">
      <formula>NOT(ISERROR(SEARCH("Preencha",B5)))</formula>
    </cfRule>
    <cfRule type="cellIs" dxfId="75" priority="76" operator="equal">
      <formula>"Selecione uma opção:"</formula>
    </cfRule>
  </conditionalFormatting>
  <conditionalFormatting sqref="B1:L3 B4:C4 B6:C6 B7:E7 G7:L7 B8:C8 B9:E9 G9:L9 B10:C10 B11:E14 G11:L14 B16:E19 G16:L19 B20:N21 B22:D23 B24:C24 B31:N31 G32:L33 G34 J34:L34 G35:L35 B38:D41 B42:N42 B43:E44 B45:C45 B46:E46 B54:D57 B59:E59 B60:C60 B61:E61 B62:B63 B75:C75 B90:C90 B91:D91 B92:B95 B94:D94 B106:N106 B107:E107 G107:L107 B108:D108 B109:E109 G109:L109 B111:N111 G113:L113 G115:L115 B117:F117 B132:B133 C133 J133:L133">
    <cfRule type="containsText" dxfId="74" priority="157" operator="containsText" text="Preencha">
      <formula>NOT(ISERROR(SEARCH("Preencha",B1)))</formula>
    </cfRule>
    <cfRule type="cellIs" dxfId="73" priority="158" operator="equal">
      <formula>"Selecione uma opção:"</formula>
    </cfRule>
  </conditionalFormatting>
  <conditionalFormatting sqref="B64:L67 B70:L73 B74:N74">
    <cfRule type="containsText" dxfId="72" priority="37" operator="containsText" text="Preencha">
      <formula>NOT(ISERROR(SEARCH("Preencha",B64)))</formula>
    </cfRule>
    <cfRule type="cellIs" dxfId="71" priority="38" operator="equal">
      <formula>"Selecione uma opção:"</formula>
    </cfRule>
  </conditionalFormatting>
  <conditionalFormatting sqref="B118:L118 B119:N128 B129:L129 B130:N130 B131:L131">
    <cfRule type="containsText" dxfId="70" priority="85" operator="containsText" text="Preencha">
      <formula>NOT(ISERROR(SEARCH("Preencha",B118)))</formula>
    </cfRule>
    <cfRule type="cellIs" dxfId="69" priority="86" operator="equal">
      <formula>"Selecione uma opção:"</formula>
    </cfRule>
  </conditionalFormatting>
  <conditionalFormatting sqref="B15:N15">
    <cfRule type="containsText" dxfId="68" priority="145" operator="containsText" text="Preencha">
      <formula>NOT(ISERROR(SEARCH("Preencha",B15)))</formula>
    </cfRule>
    <cfRule type="cellIs" dxfId="67" priority="146" operator="equal">
      <formula>"Selecione uma opção:"</formula>
    </cfRule>
  </conditionalFormatting>
  <conditionalFormatting sqref="B47:N47 B48:L51">
    <cfRule type="containsText" dxfId="66" priority="47" operator="containsText" text="Preencha">
      <formula>NOT(ISERROR(SEARCH("Preencha",B47)))</formula>
    </cfRule>
    <cfRule type="cellIs" dxfId="65" priority="48" operator="equal">
      <formula>"Selecione uma opção:"</formula>
    </cfRule>
  </conditionalFormatting>
  <conditionalFormatting sqref="B58:N58">
    <cfRule type="containsText" dxfId="64" priority="115" operator="containsText" text="Preencha">
      <formula>NOT(ISERROR(SEARCH("Preencha",B58)))</formula>
    </cfRule>
    <cfRule type="cellIs" dxfId="63" priority="116" operator="equal">
      <formula>"Selecione uma opção:"</formula>
    </cfRule>
  </conditionalFormatting>
  <conditionalFormatting sqref="B79:N79 B80:L83 B86:L89">
    <cfRule type="containsText" dxfId="62" priority="27" operator="containsText" text="Preencha">
      <formula>NOT(ISERROR(SEARCH("Preencha",B79)))</formula>
    </cfRule>
    <cfRule type="cellIs" dxfId="61" priority="28" operator="equal">
      <formula>"Selecione uma opção:"</formula>
    </cfRule>
  </conditionalFormatting>
  <conditionalFormatting sqref="B95:N95 B96:L99 B100:N101 B102:L105">
    <cfRule type="containsText" dxfId="60" priority="17" operator="containsText" text="Preencha">
      <formula>NOT(ISERROR(SEARCH("Preencha",B95)))</formula>
    </cfRule>
    <cfRule type="cellIs" dxfId="59" priority="18" operator="equal">
      <formula>"Selecione uma opção:"</formula>
    </cfRule>
  </conditionalFormatting>
  <conditionalFormatting sqref="B116:N116">
    <cfRule type="containsText" dxfId="58" priority="11" operator="containsText" text="Preencha">
      <formula>NOT(ISERROR(SEARCH("Preencha",B116)))</formula>
    </cfRule>
    <cfRule type="cellIs" dxfId="57" priority="12" operator="equal">
      <formula>"Selecione uma opção:"</formula>
    </cfRule>
  </conditionalFormatting>
  <conditionalFormatting sqref="C92:D93">
    <cfRule type="containsText" dxfId="56" priority="97" operator="containsText" text="Preencha">
      <formula>NOT(ISERROR(SEARCH("Preencha",C92)))</formula>
    </cfRule>
    <cfRule type="cellIs" dxfId="55" priority="98" operator="equal">
      <formula>"Selecione uma opção:"</formula>
    </cfRule>
  </conditionalFormatting>
  <conditionalFormatting sqref="C62:E62">
    <cfRule type="containsText" dxfId="54" priority="117" operator="containsText" text="Preencha">
      <formula>NOT(ISERROR(SEARCH("Preencha",C62)))</formula>
    </cfRule>
    <cfRule type="cellIs" dxfId="53" priority="118" operator="equal">
      <formula>"Selecione uma opção:"</formula>
    </cfRule>
  </conditionalFormatting>
  <conditionalFormatting sqref="C63:N63">
    <cfRule type="containsText" dxfId="52" priority="161" operator="containsText" text="Preencha">
      <formula>NOT(ISERROR(SEARCH("Preencha",C63)))</formula>
    </cfRule>
    <cfRule type="cellIs" dxfId="51" priority="162" operator="equal">
      <formula>"Selecione uma opção:"</formula>
    </cfRule>
  </conditionalFormatting>
  <conditionalFormatting sqref="D45">
    <cfRule type="expression" dxfId="50" priority="185">
      <formula>$C$32="Não"</formula>
    </cfRule>
    <cfRule type="containsText" dxfId="49" priority="186" operator="containsText" text="Preencha">
      <formula>NOT(ISERROR(SEARCH("Preencha",D45)))</formula>
    </cfRule>
    <cfRule type="cellIs" dxfId="48" priority="187" operator="equal">
      <formula>"Selecione uma opção:"</formula>
    </cfRule>
  </conditionalFormatting>
  <conditionalFormatting sqref="E23 B25:E25">
    <cfRule type="containsText" dxfId="47" priority="73" operator="containsText" text="Preencha">
      <formula>NOT(ISERROR(SEARCH("Preencha",B23)))</formula>
    </cfRule>
    <cfRule type="cellIs" dxfId="46" priority="74" operator="equal">
      <formula>"Selecione uma opção:"</formula>
    </cfRule>
  </conditionalFormatting>
  <conditionalFormatting sqref="E28">
    <cfRule type="expression" dxfId="45" priority="194">
      <formula>$C$28="Não"</formula>
    </cfRule>
  </conditionalFormatting>
  <conditionalFormatting sqref="E39 E41">
    <cfRule type="containsText" dxfId="44" priority="69" operator="containsText" text="Preencha">
      <formula>NOT(ISERROR(SEARCH("Preencha",E39)))</formula>
    </cfRule>
    <cfRule type="cellIs" dxfId="43" priority="70" operator="equal">
      <formula>"Selecione uma opção:"</formula>
    </cfRule>
  </conditionalFormatting>
  <conditionalFormatting sqref="E55 E57">
    <cfRule type="containsText" dxfId="42" priority="67" operator="containsText" text="Preencha">
      <formula>NOT(ISERROR(SEARCH("Preencha",E55)))</formula>
    </cfRule>
    <cfRule type="cellIs" dxfId="41" priority="68" operator="equal">
      <formula>"Selecione uma opção:"</formula>
    </cfRule>
  </conditionalFormatting>
  <conditionalFormatting sqref="E60">
    <cfRule type="containsText" dxfId="40" priority="123" operator="containsText" text="Preencha">
      <formula>NOT(ISERROR(SEARCH("Preencha",E60)))</formula>
    </cfRule>
    <cfRule type="cellIs" dxfId="39" priority="124" operator="equal">
      <formula>"Selecione uma opção:"</formula>
    </cfRule>
  </conditionalFormatting>
  <conditionalFormatting sqref="E112 E114">
    <cfRule type="containsText" dxfId="38" priority="59" operator="containsText" text="Preencha">
      <formula>NOT(ISERROR(SEARCH("Preencha",E112)))</formula>
    </cfRule>
    <cfRule type="cellIs" dxfId="37" priority="60" operator="equal">
      <formula>"Selecione uma opção:"</formula>
    </cfRule>
  </conditionalFormatting>
  <conditionalFormatting sqref="E133:H133">
    <cfRule type="containsText" dxfId="36" priority="105" operator="containsText" text="Preencha">
      <formula>NOT(ISERROR(SEARCH("Preencha",E133)))</formula>
    </cfRule>
    <cfRule type="cellIs" dxfId="35" priority="106" operator="equal">
      <formula>"Selecione uma opção:"</formula>
    </cfRule>
  </conditionalFormatting>
  <conditionalFormatting sqref="E75:L78">
    <cfRule type="containsText" dxfId="34" priority="33" operator="containsText" text="Preencha">
      <formula>NOT(ISERROR(SEARCH("Preencha",E75)))</formula>
    </cfRule>
    <cfRule type="cellIs" dxfId="33" priority="34" operator="equal">
      <formula>"Selecione uma opção:"</formula>
    </cfRule>
  </conditionalFormatting>
  <conditionalFormatting sqref="E90:N90 E91:L94">
    <cfRule type="containsText" dxfId="32" priority="25" operator="containsText" text="Preencha">
      <formula>NOT(ISERROR(SEARCH("Preencha",E90)))</formula>
    </cfRule>
    <cfRule type="cellIs" dxfId="31" priority="26" operator="equal">
      <formula>"Selecione uma opção:"</formula>
    </cfRule>
  </conditionalFormatting>
  <conditionalFormatting sqref="F107:F110">
    <cfRule type="containsText" dxfId="30" priority="15" operator="containsText" text="Preencha">
      <formula>NOT(ISERROR(SEARCH("Preencha",F107)))</formula>
    </cfRule>
    <cfRule type="cellIs" dxfId="29" priority="16" operator="equal">
      <formula>"Selecione uma opção:"</formula>
    </cfRule>
  </conditionalFormatting>
  <conditionalFormatting sqref="F112:F115">
    <cfRule type="containsText" dxfId="28" priority="13" operator="containsText" text="Preencha">
      <formula>NOT(ISERROR(SEARCH("Preencha",F112)))</formula>
    </cfRule>
    <cfRule type="cellIs" dxfId="27" priority="14" operator="equal">
      <formula>"Selecione uma opção:"</formula>
    </cfRule>
  </conditionalFormatting>
  <conditionalFormatting sqref="F22:L25">
    <cfRule type="containsText" dxfId="26" priority="9" operator="containsText" text="Preencha">
      <formula>NOT(ISERROR(SEARCH("Preencha",F22)))</formula>
    </cfRule>
    <cfRule type="cellIs" dxfId="25" priority="10" operator="equal">
      <formula>"Selecione uma opção:"</formula>
    </cfRule>
  </conditionalFormatting>
  <conditionalFormatting sqref="F38:L41">
    <cfRule type="containsText" dxfId="24" priority="53" operator="containsText" text="Preencha">
      <formula>NOT(ISERROR(SEARCH("Preencha",F38)))</formula>
    </cfRule>
    <cfRule type="cellIs" dxfId="23" priority="54" operator="equal">
      <formula>"Selecione uma opção:"</formula>
    </cfRule>
  </conditionalFormatting>
  <conditionalFormatting sqref="F43:L46">
    <cfRule type="containsText" dxfId="22" priority="51" operator="containsText" text="Preencha">
      <formula>NOT(ISERROR(SEARCH("Preencha",F43)))</formula>
    </cfRule>
    <cfRule type="cellIs" dxfId="21" priority="52" operator="equal">
      <formula>"Selecione uma opção:"</formula>
    </cfRule>
  </conditionalFormatting>
  <conditionalFormatting sqref="F54:L57">
    <cfRule type="containsText" dxfId="20" priority="45" operator="containsText" text="Preencha">
      <formula>NOT(ISERROR(SEARCH("Preencha",F54)))</formula>
    </cfRule>
    <cfRule type="cellIs" dxfId="19" priority="46" operator="equal">
      <formula>"Selecione uma opção:"</formula>
    </cfRule>
  </conditionalFormatting>
  <conditionalFormatting sqref="F59:L62">
    <cfRule type="containsText" dxfId="18" priority="43" operator="containsText" text="Preencha">
      <formula>NOT(ISERROR(SEARCH("Preencha",F59)))</formula>
    </cfRule>
    <cfRule type="cellIs" dxfId="17" priority="44" operator="equal">
      <formula>"Selecione uma opção:"</formula>
    </cfRule>
  </conditionalFormatting>
  <conditionalFormatting sqref="G34 G35:I35 B38:D39 G38:I39 B34:D35 B36:N37">
    <cfRule type="expression" dxfId="16" priority="195">
      <formula>$C$32="Não"</formula>
    </cfRule>
  </conditionalFormatting>
  <conditionalFormatting sqref="G110:H110 J110:L110">
    <cfRule type="containsText" dxfId="15" priority="169" operator="containsText" text="Preencha">
      <formula>NOT(ISERROR(SEARCH("Preencha",G110)))</formula>
    </cfRule>
    <cfRule type="cellIs" dxfId="14" priority="170" operator="equal">
      <formula>"Selecione uma opção:"</formula>
    </cfRule>
  </conditionalFormatting>
  <conditionalFormatting sqref="G112:H112 J112:L112">
    <cfRule type="containsText" dxfId="13" priority="167" operator="containsText" text="Preencha">
      <formula>NOT(ISERROR(SEARCH("Preencha",G112)))</formula>
    </cfRule>
    <cfRule type="cellIs" dxfId="12" priority="168" operator="equal">
      <formula>"Selecione uma opção:"</formula>
    </cfRule>
  </conditionalFormatting>
  <conditionalFormatting sqref="G114:H114 J114:L114">
    <cfRule type="containsText" dxfId="11" priority="165" operator="containsText" text="Preencha">
      <formula>NOT(ISERROR(SEARCH("Preencha",G114)))</formula>
    </cfRule>
    <cfRule type="cellIs" dxfId="10" priority="166" operator="equal">
      <formula>"Selecione uma opção:"</formula>
    </cfRule>
  </conditionalFormatting>
  <conditionalFormatting sqref="G26:N26 G27:L30">
    <cfRule type="containsText" dxfId="9" priority="151" operator="containsText" text="Preencha">
      <formula>NOT(ISERROR(SEARCH("Preencha",G26)))</formula>
    </cfRule>
    <cfRule type="cellIs" dxfId="8" priority="152" operator="equal">
      <formula>"Selecione uma opção:"</formula>
    </cfRule>
  </conditionalFormatting>
  <conditionalFormatting sqref="J4:L6">
    <cfRule type="containsText" dxfId="7" priority="1" operator="containsText" text="Preencha">
      <formula>NOT(ISERROR(SEARCH("Preencha",J4)))</formula>
    </cfRule>
    <cfRule type="cellIs" dxfId="6" priority="2" operator="equal">
      <formula>"Selecione uma opção:"</formula>
    </cfRule>
  </conditionalFormatting>
  <conditionalFormatting sqref="J8:L8 G108:H108 J108:L108">
    <cfRule type="containsText" dxfId="5" priority="196" operator="containsText" text="Preencha">
      <formula>NOT(ISERROR(SEARCH("Preencha",G8)))</formula>
    </cfRule>
    <cfRule type="cellIs" dxfId="4" priority="197" operator="equal">
      <formula>"Selecione uma opção:"</formula>
    </cfRule>
  </conditionalFormatting>
  <conditionalFormatting sqref="Q128">
    <cfRule type="containsText" dxfId="3" priority="79" operator="containsText" text="Preencha">
      <formula>NOT(ISERROR(SEARCH("Preencha",Q128)))</formula>
    </cfRule>
    <cfRule type="cellIs" dxfId="2" priority="80" operator="equal">
      <formula>"Selecione uma opção:"</formula>
    </cfRule>
  </conditionalFormatting>
  <dataValidations disablePrompts="1" count="3">
    <dataValidation type="list" allowBlank="1" showInputMessage="1" showErrorMessage="1" sqref="C10" xr:uid="{A93A55D7-CC45-4593-ABFA-2DCA85FA7BFD}">
      <formula1>INDIRECT(+"E_"&amp;MID(#REF!,12,1)&amp;"_2017")</formula1>
    </dataValidation>
    <dataValidation operator="lessThanOrEqual" allowBlank="1" showInputMessage="1" showErrorMessage="1" prompt="Máximo 750 caracteres." sqref="C100:N100 C101:N101" xr:uid="{C3612037-62DB-4DE1-B9D0-2D2D00EF3EE6}"/>
    <dataValidation allowBlank="1" showInputMessage="1" showErrorMessage="1" prompt="Nome ou Denominação Social" sqref="C15:F15 C34:D34" xr:uid="{8E83C145-02F5-4934-99FD-94E272FE0A9A}"/>
  </dataValidations>
  <pageMargins left="0.3611111111111111" right="0.375" top="1.3611111111111112" bottom="0.75" header="0.3" footer="0.3"/>
  <pageSetup paperSize="9" scale="57" fitToHeight="0" orientation="landscape" r:id="rId1"/>
  <headerFooter differentFirst="1">
    <oddHeader>&amp;L&amp;G&amp;R&amp;G</oddHeader>
    <firstHeader>&amp;L&amp;G&amp;R&amp;G</firstHeader>
    <firstFooter>&amp;L&amp;8MOD.PN.DOC.078.V01</firstFooter>
  </headerFooter>
  <rowBreaks count="3" manualBreakCount="3">
    <brk id="37" max="16383" man="1"/>
    <brk id="69" max="16383" man="1"/>
    <brk id="101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1"/>
  <sheetViews>
    <sheetView view="pageLayout" zoomScaleNormal="100" workbookViewId="0">
      <selection sqref="A1:B1"/>
    </sheetView>
  </sheetViews>
  <sheetFormatPr defaultColWidth="8.85546875" defaultRowHeight="15" x14ac:dyDescent="0.25"/>
  <cols>
    <col min="1" max="1" width="64.42578125" style="75" customWidth="1"/>
    <col min="2" max="2" width="25.85546875" style="75" customWidth="1"/>
    <col min="3" max="4" width="10.5703125" style="75" customWidth="1"/>
    <col min="5" max="5" width="17.85546875" style="75" customWidth="1"/>
    <col min="6" max="9" width="8.85546875" style="75"/>
    <col min="10" max="10" width="13.5703125" style="75" customWidth="1"/>
    <col min="11" max="16384" width="8.85546875" style="75"/>
  </cols>
  <sheetData>
    <row r="1" spans="1:3" x14ac:dyDescent="0.25">
      <c r="A1" s="300" t="s">
        <v>456</v>
      </c>
      <c r="B1" s="300"/>
    </row>
    <row r="2" spans="1:3" x14ac:dyDescent="0.25">
      <c r="A2" s="301" t="s">
        <v>457</v>
      </c>
      <c r="B2" s="301"/>
    </row>
    <row r="3" spans="1:3" x14ac:dyDescent="0.25">
      <c r="A3" s="165"/>
      <c r="B3" s="165"/>
    </row>
    <row r="4" spans="1:3" x14ac:dyDescent="0.25">
      <c r="A4" s="127" t="s">
        <v>458</v>
      </c>
    </row>
    <row r="5" spans="1:3" x14ac:dyDescent="0.25">
      <c r="A5" s="127"/>
    </row>
    <row r="6" spans="1:3" x14ac:dyDescent="0.25">
      <c r="A6" s="133"/>
      <c r="B6" s="134" t="s">
        <v>459</v>
      </c>
      <c r="C6" s="164"/>
    </row>
    <row r="7" spans="1:3" x14ac:dyDescent="0.25">
      <c r="A7" s="135" t="s">
        <v>460</v>
      </c>
      <c r="B7" s="136">
        <v>0</v>
      </c>
      <c r="C7" s="115"/>
    </row>
    <row r="8" spans="1:3" x14ac:dyDescent="0.25">
      <c r="A8" s="135" t="s">
        <v>461</v>
      </c>
      <c r="B8" s="136">
        <v>0</v>
      </c>
      <c r="C8" s="115"/>
    </row>
    <row r="9" spans="1:3" x14ac:dyDescent="0.25">
      <c r="A9" s="135" t="s">
        <v>462</v>
      </c>
      <c r="B9" s="136">
        <v>0</v>
      </c>
      <c r="C9" s="115"/>
    </row>
    <row r="10" spans="1:3" x14ac:dyDescent="0.25">
      <c r="A10" s="135" t="s">
        <v>463</v>
      </c>
      <c r="B10" s="136">
        <v>0</v>
      </c>
      <c r="C10" s="115"/>
    </row>
    <row r="11" spans="1:3" x14ac:dyDescent="0.25">
      <c r="A11" s="135" t="s">
        <v>464</v>
      </c>
      <c r="B11" s="136">
        <v>0</v>
      </c>
      <c r="C11" s="115"/>
    </row>
    <row r="12" spans="1:3" x14ac:dyDescent="0.25">
      <c r="A12" s="135" t="s">
        <v>465</v>
      </c>
      <c r="B12" s="136">
        <v>0</v>
      </c>
      <c r="C12" s="115"/>
    </row>
    <row r="13" spans="1:3" x14ac:dyDescent="0.25">
      <c r="A13" s="135" t="s">
        <v>466</v>
      </c>
      <c r="B13" s="136">
        <v>0</v>
      </c>
      <c r="C13" s="115"/>
    </row>
    <row r="14" spans="1:3" x14ac:dyDescent="0.25">
      <c r="B14" s="128"/>
      <c r="C14" s="128"/>
    </row>
    <row r="15" spans="1:3" ht="21.6" customHeight="1" x14ac:dyDescent="0.25">
      <c r="A15" s="137" t="s">
        <v>467</v>
      </c>
      <c r="B15" s="138">
        <f>SUM(B7:B13)</f>
        <v>0</v>
      </c>
      <c r="C15" s="118"/>
    </row>
    <row r="17" spans="1:5" ht="45" x14ac:dyDescent="0.25">
      <c r="A17" s="116" t="s">
        <v>468</v>
      </c>
      <c r="B17" s="114">
        <v>0</v>
      </c>
      <c r="C17" s="118"/>
    </row>
    <row r="18" spans="1:5" ht="33" customHeight="1" x14ac:dyDescent="0.25">
      <c r="A18" s="116" t="s">
        <v>469</v>
      </c>
      <c r="B18" s="119">
        <f>B15-B17</f>
        <v>0</v>
      </c>
      <c r="C18" s="118"/>
    </row>
    <row r="19" spans="1:5" ht="33" customHeight="1" x14ac:dyDescent="0.25">
      <c r="A19" s="116" t="s">
        <v>470</v>
      </c>
      <c r="B19" s="119">
        <f>0.25*B18</f>
        <v>0</v>
      </c>
      <c r="C19" s="118"/>
    </row>
    <row r="21" spans="1:5" ht="21.6" customHeight="1" x14ac:dyDescent="0.25">
      <c r="A21" s="169" t="s">
        <v>471</v>
      </c>
      <c r="B21" s="170"/>
      <c r="C21" s="306" t="s">
        <v>361</v>
      </c>
      <c r="D21" s="306"/>
      <c r="E21" s="306"/>
    </row>
    <row r="22" spans="1:5" x14ac:dyDescent="0.25">
      <c r="A22" s="302"/>
      <c r="B22" s="307" t="s">
        <v>472</v>
      </c>
      <c r="C22" s="309" t="s">
        <v>473</v>
      </c>
      <c r="D22" s="309"/>
      <c r="E22" s="310" t="s">
        <v>474</v>
      </c>
    </row>
    <row r="23" spans="1:5" x14ac:dyDescent="0.25">
      <c r="A23" s="303"/>
      <c r="B23" s="308"/>
      <c r="C23" s="171" t="s">
        <v>475</v>
      </c>
      <c r="D23" s="171" t="s">
        <v>362</v>
      </c>
      <c r="E23" s="311"/>
    </row>
    <row r="24" spans="1:5" x14ac:dyDescent="0.25">
      <c r="A24" s="145" t="s">
        <v>476</v>
      </c>
      <c r="B24" s="146">
        <f>SUM(B25:B32)</f>
        <v>0</v>
      </c>
      <c r="C24" s="120"/>
      <c r="D24" s="121"/>
      <c r="E24" s="120">
        <f>SUM(E25:E32)</f>
        <v>0</v>
      </c>
    </row>
    <row r="25" spans="1:5" x14ac:dyDescent="0.25">
      <c r="A25" s="140" t="s">
        <v>477</v>
      </c>
      <c r="B25" s="136">
        <v>0</v>
      </c>
      <c r="C25" s="114"/>
      <c r="D25" s="122"/>
      <c r="E25" s="114">
        <f t="shared" ref="E25:E32" si="0">B25*D25</f>
        <v>0</v>
      </c>
    </row>
    <row r="26" spans="1:5" x14ac:dyDescent="0.25">
      <c r="A26" s="140" t="s">
        <v>363</v>
      </c>
      <c r="B26" s="136">
        <v>0</v>
      </c>
      <c r="C26" s="114"/>
      <c r="D26" s="122"/>
      <c r="E26" s="114">
        <f t="shared" si="0"/>
        <v>0</v>
      </c>
    </row>
    <row r="27" spans="1:5" x14ac:dyDescent="0.25">
      <c r="A27" s="140" t="s">
        <v>478</v>
      </c>
      <c r="B27" s="136">
        <v>0</v>
      </c>
      <c r="C27" s="114"/>
      <c r="D27" s="122"/>
      <c r="E27" s="114">
        <f t="shared" si="0"/>
        <v>0</v>
      </c>
    </row>
    <row r="28" spans="1:5" x14ac:dyDescent="0.25">
      <c r="A28" s="140" t="s">
        <v>479</v>
      </c>
      <c r="B28" s="136">
        <v>0</v>
      </c>
      <c r="C28" s="114"/>
      <c r="D28" s="122"/>
      <c r="E28" s="114">
        <f t="shared" si="0"/>
        <v>0</v>
      </c>
    </row>
    <row r="29" spans="1:5" x14ac:dyDescent="0.25">
      <c r="A29" s="140" t="s">
        <v>480</v>
      </c>
      <c r="B29" s="136">
        <v>0</v>
      </c>
      <c r="C29" s="114"/>
      <c r="D29" s="122"/>
      <c r="E29" s="114">
        <f t="shared" si="0"/>
        <v>0</v>
      </c>
    </row>
    <row r="30" spans="1:5" x14ac:dyDescent="0.25">
      <c r="A30" s="140" t="s">
        <v>481</v>
      </c>
      <c r="B30" s="136">
        <v>0</v>
      </c>
      <c r="C30" s="114"/>
      <c r="D30" s="122"/>
      <c r="E30" s="114">
        <f t="shared" si="0"/>
        <v>0</v>
      </c>
    </row>
    <row r="31" spans="1:5" x14ac:dyDescent="0.25">
      <c r="A31" s="140" t="s">
        <v>482</v>
      </c>
      <c r="B31" s="136">
        <v>0</v>
      </c>
      <c r="C31" s="114"/>
      <c r="D31" s="122"/>
      <c r="E31" s="114">
        <f t="shared" si="0"/>
        <v>0</v>
      </c>
    </row>
    <row r="32" spans="1:5" x14ac:dyDescent="0.25">
      <c r="A32" s="140" t="s">
        <v>353</v>
      </c>
      <c r="B32" s="136">
        <v>0</v>
      </c>
      <c r="C32" s="114"/>
      <c r="D32" s="122"/>
      <c r="E32" s="114">
        <f t="shared" si="0"/>
        <v>0</v>
      </c>
    </row>
    <row r="33" spans="1:10" x14ac:dyDescent="0.25">
      <c r="A33" s="145" t="s">
        <v>483</v>
      </c>
      <c r="B33" s="146">
        <f>SUM(B34:B41)</f>
        <v>0</v>
      </c>
      <c r="C33" s="120"/>
      <c r="D33" s="121"/>
      <c r="E33" s="120">
        <f>SUM(E34:E41)</f>
        <v>0</v>
      </c>
    </row>
    <row r="34" spans="1:10" x14ac:dyDescent="0.25">
      <c r="A34" s="140" t="s">
        <v>484</v>
      </c>
      <c r="B34" s="136">
        <v>0</v>
      </c>
      <c r="C34" s="114"/>
      <c r="D34" s="122"/>
      <c r="E34" s="114">
        <f t="shared" ref="E34:E41" si="1">B34*D34</f>
        <v>0</v>
      </c>
    </row>
    <row r="35" spans="1:10" x14ac:dyDescent="0.25">
      <c r="A35" s="140" t="s">
        <v>364</v>
      </c>
      <c r="B35" s="136">
        <v>0</v>
      </c>
      <c r="C35" s="114"/>
      <c r="D35" s="122"/>
      <c r="E35" s="114">
        <f t="shared" si="1"/>
        <v>0</v>
      </c>
    </row>
    <row r="36" spans="1:10" x14ac:dyDescent="0.25">
      <c r="A36" s="140" t="s">
        <v>485</v>
      </c>
      <c r="B36" s="136">
        <v>0</v>
      </c>
      <c r="C36" s="114"/>
      <c r="D36" s="122"/>
      <c r="E36" s="114">
        <f t="shared" si="1"/>
        <v>0</v>
      </c>
    </row>
    <row r="37" spans="1:10" x14ac:dyDescent="0.25">
      <c r="A37" s="140" t="s">
        <v>486</v>
      </c>
      <c r="B37" s="136">
        <v>0</v>
      </c>
      <c r="C37" s="114"/>
      <c r="D37" s="122"/>
      <c r="E37" s="114">
        <f t="shared" si="1"/>
        <v>0</v>
      </c>
    </row>
    <row r="38" spans="1:10" x14ac:dyDescent="0.25">
      <c r="A38" s="140" t="s">
        <v>487</v>
      </c>
      <c r="B38" s="136">
        <v>0</v>
      </c>
      <c r="C38" s="114"/>
      <c r="D38" s="122"/>
      <c r="E38" s="114">
        <f t="shared" si="1"/>
        <v>0</v>
      </c>
    </row>
    <row r="39" spans="1:10" x14ac:dyDescent="0.25">
      <c r="A39" s="140" t="s">
        <v>488</v>
      </c>
      <c r="B39" s="136">
        <v>0</v>
      </c>
      <c r="C39" s="114"/>
      <c r="D39" s="122"/>
      <c r="E39" s="114">
        <f t="shared" si="1"/>
        <v>0</v>
      </c>
    </row>
    <row r="40" spans="1:10" x14ac:dyDescent="0.25">
      <c r="A40" s="140" t="s">
        <v>489</v>
      </c>
      <c r="B40" s="136">
        <v>0</v>
      </c>
      <c r="C40" s="114"/>
      <c r="D40" s="122"/>
      <c r="E40" s="114">
        <f t="shared" si="1"/>
        <v>0</v>
      </c>
    </row>
    <row r="41" spans="1:10" x14ac:dyDescent="0.25">
      <c r="A41" s="140" t="s">
        <v>353</v>
      </c>
      <c r="B41" s="136">
        <v>0</v>
      </c>
      <c r="C41" s="114"/>
      <c r="D41" s="122"/>
      <c r="E41" s="114">
        <f t="shared" si="1"/>
        <v>0</v>
      </c>
    </row>
    <row r="42" spans="1:10" ht="31.35" customHeight="1" x14ac:dyDescent="0.25">
      <c r="A42" s="140" t="s">
        <v>490</v>
      </c>
      <c r="B42" s="141">
        <f>SUM(B43:B46)</f>
        <v>0</v>
      </c>
      <c r="C42" s="120"/>
      <c r="D42" s="121"/>
      <c r="E42" s="120">
        <f>SUM(E43:E46)</f>
        <v>0</v>
      </c>
    </row>
    <row r="43" spans="1:10" x14ac:dyDescent="0.25">
      <c r="A43" s="140" t="s">
        <v>491</v>
      </c>
      <c r="B43" s="136">
        <v>0</v>
      </c>
      <c r="C43" s="114"/>
      <c r="D43" s="122"/>
      <c r="E43" s="114">
        <f>B43*D43</f>
        <v>0</v>
      </c>
    </row>
    <row r="44" spans="1:10" x14ac:dyDescent="0.25">
      <c r="A44" s="140" t="s">
        <v>492</v>
      </c>
      <c r="B44" s="136">
        <v>0</v>
      </c>
      <c r="C44" s="114"/>
      <c r="D44" s="122"/>
      <c r="E44" s="114">
        <f>B44*D44</f>
        <v>0</v>
      </c>
    </row>
    <row r="45" spans="1:10" x14ac:dyDescent="0.25">
      <c r="A45" s="140" t="s">
        <v>493</v>
      </c>
      <c r="B45" s="136">
        <v>0</v>
      </c>
      <c r="C45" s="114"/>
      <c r="D45" s="122"/>
      <c r="E45" s="114">
        <f>B45*D45</f>
        <v>0</v>
      </c>
    </row>
    <row r="46" spans="1:10" x14ac:dyDescent="0.25">
      <c r="A46" s="140" t="s">
        <v>353</v>
      </c>
      <c r="B46" s="136">
        <v>0</v>
      </c>
      <c r="C46" s="114"/>
      <c r="D46" s="122"/>
      <c r="E46" s="114">
        <f>B46*D46</f>
        <v>0</v>
      </c>
    </row>
    <row r="47" spans="1:10" x14ac:dyDescent="0.25">
      <c r="A47" s="139"/>
      <c r="B47" s="142"/>
      <c r="C47" s="128"/>
      <c r="D47" s="128"/>
      <c r="J47" s="172" t="s">
        <v>494</v>
      </c>
    </row>
    <row r="48" spans="1:10" ht="26.1" customHeight="1" x14ac:dyDescent="0.25">
      <c r="A48" s="143" t="s">
        <v>495</v>
      </c>
      <c r="B48" s="144">
        <f>B24+B33+B42</f>
        <v>0</v>
      </c>
      <c r="C48" s="118"/>
      <c r="D48" s="118"/>
      <c r="E48" s="163" t="s">
        <v>496</v>
      </c>
      <c r="F48" s="286" t="s">
        <v>497</v>
      </c>
      <c r="G48" s="287"/>
      <c r="H48" s="288" t="s">
        <v>498</v>
      </c>
      <c r="I48" s="289"/>
      <c r="J48" s="129"/>
    </row>
    <row r="49" spans="1:10" ht="26.1" customHeight="1" x14ac:dyDescent="0.25">
      <c r="A49" s="143" t="s">
        <v>499</v>
      </c>
      <c r="B49" s="139"/>
      <c r="D49" s="118"/>
      <c r="E49" s="117">
        <f>E42+E33+E24</f>
        <v>0</v>
      </c>
      <c r="F49" s="290">
        <f>E49/12</f>
        <v>0</v>
      </c>
      <c r="G49" s="291"/>
      <c r="H49" s="290">
        <f>F49*J48</f>
        <v>0</v>
      </c>
      <c r="I49" s="291"/>
    </row>
    <row r="51" spans="1:10" ht="30" customHeight="1" x14ac:dyDescent="0.25">
      <c r="A51" s="116" t="s">
        <v>500</v>
      </c>
      <c r="B51" s="123" t="e">
        <f>H49/B18</f>
        <v>#DIV/0!</v>
      </c>
      <c r="C51" s="124"/>
    </row>
    <row r="52" spans="1:10" ht="15.75" thickBot="1" x14ac:dyDescent="0.3"/>
    <row r="53" spans="1:10" ht="15.75" thickBot="1" x14ac:dyDescent="0.3">
      <c r="A53" s="116" t="s">
        <v>501</v>
      </c>
      <c r="B53" s="120">
        <v>0</v>
      </c>
      <c r="C53" s="292" t="e">
        <f>B53/B48</f>
        <v>#DIV/0!</v>
      </c>
      <c r="D53" s="293"/>
      <c r="F53" s="294" t="s">
        <v>365</v>
      </c>
      <c r="G53" s="295"/>
      <c r="H53" s="125"/>
      <c r="I53" s="296" t="s">
        <v>502</v>
      </c>
      <c r="J53" s="297"/>
    </row>
    <row r="55" spans="1:10" x14ac:dyDescent="0.25">
      <c r="A55" s="75" t="s">
        <v>503</v>
      </c>
    </row>
    <row r="56" spans="1:10" ht="28.35" customHeight="1" x14ac:dyDescent="0.25">
      <c r="F56" s="126"/>
      <c r="G56" s="126"/>
      <c r="H56" s="125"/>
      <c r="I56" s="126"/>
      <c r="J56" s="126"/>
    </row>
    <row r="57" spans="1:10" ht="15.75" x14ac:dyDescent="0.25">
      <c r="A57" s="130" t="s">
        <v>504</v>
      </c>
    </row>
    <row r="59" spans="1:10" x14ac:dyDescent="0.25">
      <c r="A59" s="131" t="s">
        <v>505</v>
      </c>
    </row>
    <row r="60" spans="1:10" ht="15.75" thickBot="1" x14ac:dyDescent="0.3"/>
    <row r="61" spans="1:10" ht="36.6" customHeight="1" thickBot="1" x14ac:dyDescent="0.3">
      <c r="A61" s="304" t="s">
        <v>506</v>
      </c>
      <c r="B61" s="298"/>
      <c r="C61" s="298"/>
      <c r="D61" s="298"/>
      <c r="E61" s="299"/>
    </row>
    <row r="63" spans="1:10" x14ac:dyDescent="0.25">
      <c r="A63" s="132" t="s">
        <v>507</v>
      </c>
    </row>
    <row r="65" spans="1:5" x14ac:dyDescent="0.25">
      <c r="A65" s="131" t="s">
        <v>508</v>
      </c>
    </row>
    <row r="66" spans="1:5" ht="15.75" thickBot="1" x14ac:dyDescent="0.3"/>
    <row r="67" spans="1:5" ht="36.6" customHeight="1" thickBot="1" x14ac:dyDescent="0.3">
      <c r="A67" s="305" t="s">
        <v>509</v>
      </c>
      <c r="B67" s="298"/>
      <c r="C67" s="298"/>
      <c r="D67" s="298"/>
      <c r="E67" s="299"/>
    </row>
    <row r="68" spans="1:5" ht="15.75" thickBot="1" x14ac:dyDescent="0.3"/>
    <row r="69" spans="1:5" ht="36.6" customHeight="1" thickBot="1" x14ac:dyDescent="0.3">
      <c r="A69" s="294" t="s">
        <v>510</v>
      </c>
      <c r="B69" s="298"/>
      <c r="C69" s="298"/>
      <c r="D69" s="298"/>
      <c r="E69" s="299"/>
    </row>
    <row r="71" spans="1:5" x14ac:dyDescent="0.25">
      <c r="A71" s="132" t="s">
        <v>511</v>
      </c>
    </row>
    <row r="73" spans="1:5" x14ac:dyDescent="0.25">
      <c r="A73" s="131" t="s">
        <v>512</v>
      </c>
    </row>
    <row r="74" spans="1:5" ht="15.75" thickBot="1" x14ac:dyDescent="0.3"/>
    <row r="75" spans="1:5" ht="36.6" customHeight="1" thickBot="1" x14ac:dyDescent="0.3">
      <c r="A75" s="305" t="s">
        <v>513</v>
      </c>
      <c r="B75" s="298"/>
      <c r="C75" s="298"/>
      <c r="D75" s="298"/>
      <c r="E75" s="299"/>
    </row>
    <row r="77" spans="1:5" x14ac:dyDescent="0.25">
      <c r="A77" s="132" t="s">
        <v>514</v>
      </c>
    </row>
    <row r="79" spans="1:5" x14ac:dyDescent="0.25">
      <c r="A79" s="131" t="s">
        <v>515</v>
      </c>
    </row>
    <row r="80" spans="1:5" ht="15.75" thickBot="1" x14ac:dyDescent="0.3"/>
    <row r="81" spans="1:5" ht="36.6" customHeight="1" thickBot="1" x14ac:dyDescent="0.3">
      <c r="A81" s="305" t="s">
        <v>516</v>
      </c>
      <c r="B81" s="298"/>
      <c r="C81" s="298"/>
      <c r="D81" s="298"/>
      <c r="E81" s="299"/>
    </row>
    <row r="83" spans="1:5" x14ac:dyDescent="0.25">
      <c r="A83" s="131" t="s">
        <v>517</v>
      </c>
    </row>
    <row r="84" spans="1:5" ht="15.75" thickBot="1" x14ac:dyDescent="0.3"/>
    <row r="85" spans="1:5" ht="36.6" customHeight="1" thickBot="1" x14ac:dyDescent="0.3">
      <c r="A85" s="305" t="s">
        <v>518</v>
      </c>
      <c r="B85" s="298"/>
      <c r="C85" s="298"/>
      <c r="D85" s="298"/>
      <c r="E85" s="299"/>
    </row>
    <row r="86" spans="1:5" ht="15.75" thickBot="1" x14ac:dyDescent="0.3"/>
    <row r="87" spans="1:5" ht="36.6" customHeight="1" thickBot="1" x14ac:dyDescent="0.3">
      <c r="A87" s="294" t="s">
        <v>519</v>
      </c>
      <c r="B87" s="298"/>
      <c r="C87" s="298"/>
      <c r="D87" s="298"/>
      <c r="E87" s="299"/>
    </row>
    <row r="89" spans="1:5" x14ac:dyDescent="0.25">
      <c r="A89" s="132" t="s">
        <v>520</v>
      </c>
    </row>
    <row r="91" spans="1:5" x14ac:dyDescent="0.25">
      <c r="A91" s="131" t="s">
        <v>521</v>
      </c>
    </row>
  </sheetData>
  <mergeCells count="21">
    <mergeCell ref="A87:E87"/>
    <mergeCell ref="A1:B1"/>
    <mergeCell ref="A2:B2"/>
    <mergeCell ref="A22:A23"/>
    <mergeCell ref="A61:E61"/>
    <mergeCell ref="A67:E67"/>
    <mergeCell ref="A69:E69"/>
    <mergeCell ref="A75:E75"/>
    <mergeCell ref="A81:E81"/>
    <mergeCell ref="A85:E85"/>
    <mergeCell ref="C21:E21"/>
    <mergeCell ref="B22:B23"/>
    <mergeCell ref="C22:D22"/>
    <mergeCell ref="E22:E23"/>
    <mergeCell ref="F48:G48"/>
    <mergeCell ref="H48:I48"/>
    <mergeCell ref="F49:G49"/>
    <mergeCell ref="H49:I49"/>
    <mergeCell ref="C53:D53"/>
    <mergeCell ref="F53:G53"/>
    <mergeCell ref="I53:J53"/>
  </mergeCells>
  <pageMargins left="0.7" right="0.7" top="1.2291666666666667" bottom="0.27777777777777779" header="0.3" footer="0.3"/>
  <pageSetup paperSize="9" scale="45" orientation="portrait" r:id="rId1"/>
  <headerFooter differentFirst="1">
    <oddHeader>&amp;L&amp;G&amp;R
&amp;G</oddHeader>
    <firstHeader>&amp;L&amp;G&amp;R&amp;G</first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9"/>
  <sheetViews>
    <sheetView view="pageLayout" zoomScaleNormal="100" zoomScaleSheetLayoutView="130" workbookViewId="0"/>
  </sheetViews>
  <sheetFormatPr defaultRowHeight="15" x14ac:dyDescent="0.25"/>
  <cols>
    <col min="1" max="1" width="81.42578125" customWidth="1"/>
    <col min="2" max="2" width="34.42578125" customWidth="1"/>
  </cols>
  <sheetData>
    <row r="1" spans="1: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351</v>
      </c>
    </row>
    <row r="2" spans="1:7" x14ac:dyDescent="0.25">
      <c r="A2" t="s">
        <v>385</v>
      </c>
      <c r="B2" s="166" t="s">
        <v>395</v>
      </c>
      <c r="C2" t="s">
        <v>6</v>
      </c>
      <c r="D2" t="s">
        <v>7</v>
      </c>
      <c r="E2" t="s">
        <v>8</v>
      </c>
      <c r="F2" s="3" t="s">
        <v>9</v>
      </c>
      <c r="G2" t="s">
        <v>412</v>
      </c>
    </row>
    <row r="3" spans="1:7" x14ac:dyDescent="0.25">
      <c r="A3" t="s">
        <v>386</v>
      </c>
      <c r="B3" s="166" t="s">
        <v>396</v>
      </c>
      <c r="C3" t="s">
        <v>10</v>
      </c>
      <c r="D3" t="s">
        <v>11</v>
      </c>
      <c r="E3" t="s">
        <v>12</v>
      </c>
      <c r="F3" t="s">
        <v>13</v>
      </c>
      <c r="G3" t="s">
        <v>413</v>
      </c>
    </row>
    <row r="4" spans="1:7" x14ac:dyDescent="0.25">
      <c r="A4" t="s">
        <v>387</v>
      </c>
      <c r="B4" s="166" t="s">
        <v>397</v>
      </c>
      <c r="C4" t="s">
        <v>14</v>
      </c>
      <c r="D4" t="s">
        <v>15</v>
      </c>
      <c r="E4" t="s">
        <v>16</v>
      </c>
      <c r="G4" t="s">
        <v>414</v>
      </c>
    </row>
    <row r="5" spans="1:7" x14ac:dyDescent="0.25">
      <c r="A5" t="s">
        <v>388</v>
      </c>
      <c r="B5" s="166" t="s">
        <v>398</v>
      </c>
      <c r="C5" t="s">
        <v>17</v>
      </c>
      <c r="D5" t="s">
        <v>18</v>
      </c>
      <c r="E5" t="s">
        <v>19</v>
      </c>
      <c r="G5" t="s">
        <v>415</v>
      </c>
    </row>
    <row r="6" spans="1:7" x14ac:dyDescent="0.25">
      <c r="A6" s="167" t="s">
        <v>389</v>
      </c>
      <c r="B6" s="166" t="s">
        <v>399</v>
      </c>
      <c r="C6" t="s">
        <v>20</v>
      </c>
      <c r="D6" t="s">
        <v>21</v>
      </c>
      <c r="E6" t="s">
        <v>22</v>
      </c>
      <c r="G6" t="s">
        <v>416</v>
      </c>
    </row>
    <row r="7" spans="1:7" x14ac:dyDescent="0.25">
      <c r="A7" t="s">
        <v>390</v>
      </c>
      <c r="B7" s="166" t="s">
        <v>400</v>
      </c>
      <c r="C7" t="s">
        <v>23</v>
      </c>
      <c r="D7" t="s">
        <v>24</v>
      </c>
      <c r="E7" t="s">
        <v>25</v>
      </c>
      <c r="G7" t="s">
        <v>417</v>
      </c>
    </row>
    <row r="8" spans="1:7" x14ac:dyDescent="0.25">
      <c r="A8" t="s">
        <v>391</v>
      </c>
      <c r="B8" s="166" t="s">
        <v>401</v>
      </c>
      <c r="C8" t="s">
        <v>26</v>
      </c>
      <c r="D8" t="s">
        <v>27</v>
      </c>
      <c r="E8" t="s">
        <v>28</v>
      </c>
      <c r="G8" t="s">
        <v>418</v>
      </c>
    </row>
    <row r="9" spans="1:7" x14ac:dyDescent="0.25">
      <c r="A9" t="s">
        <v>392</v>
      </c>
      <c r="B9" s="166" t="s">
        <v>402</v>
      </c>
      <c r="D9" t="s">
        <v>29</v>
      </c>
      <c r="E9" t="s">
        <v>30</v>
      </c>
    </row>
    <row r="10" spans="1:7" x14ac:dyDescent="0.25">
      <c r="A10" t="s">
        <v>393</v>
      </c>
      <c r="B10" s="166" t="s">
        <v>403</v>
      </c>
      <c r="D10" t="s">
        <v>31</v>
      </c>
      <c r="E10" t="s">
        <v>32</v>
      </c>
    </row>
    <row r="11" spans="1:7" x14ac:dyDescent="0.25">
      <c r="A11" t="s">
        <v>394</v>
      </c>
      <c r="B11" s="166" t="s">
        <v>404</v>
      </c>
      <c r="D11" t="s">
        <v>33</v>
      </c>
      <c r="E11" t="s">
        <v>34</v>
      </c>
    </row>
    <row r="12" spans="1:7" x14ac:dyDescent="0.25">
      <c r="B12" s="166" t="s">
        <v>405</v>
      </c>
      <c r="D12" t="s">
        <v>35</v>
      </c>
      <c r="E12" t="s">
        <v>36</v>
      </c>
    </row>
    <row r="13" spans="1:7" x14ac:dyDescent="0.25">
      <c r="B13" s="166" t="s">
        <v>406</v>
      </c>
      <c r="D13" t="s">
        <v>37</v>
      </c>
      <c r="E13" t="s">
        <v>38</v>
      </c>
    </row>
    <row r="14" spans="1:7" x14ac:dyDescent="0.25">
      <c r="B14" s="166" t="s">
        <v>407</v>
      </c>
      <c r="D14" t="s">
        <v>39</v>
      </c>
      <c r="E14" t="s">
        <v>40</v>
      </c>
    </row>
    <row r="15" spans="1:7" x14ac:dyDescent="0.25">
      <c r="B15" s="166" t="s">
        <v>409</v>
      </c>
      <c r="D15" t="s">
        <v>41</v>
      </c>
      <c r="E15" t="s">
        <v>42</v>
      </c>
    </row>
    <row r="16" spans="1:7" x14ac:dyDescent="0.25">
      <c r="B16" s="166" t="s">
        <v>408</v>
      </c>
      <c r="D16" t="s">
        <v>43</v>
      </c>
      <c r="E16" t="s">
        <v>44</v>
      </c>
    </row>
    <row r="17" spans="2:5" x14ac:dyDescent="0.25">
      <c r="B17" t="s">
        <v>410</v>
      </c>
      <c r="D17" t="s">
        <v>45</v>
      </c>
      <c r="E17" t="s">
        <v>46</v>
      </c>
    </row>
    <row r="18" spans="2:5" x14ac:dyDescent="0.25">
      <c r="B18" t="s">
        <v>411</v>
      </c>
      <c r="D18" t="s">
        <v>47</v>
      </c>
      <c r="E18" t="s">
        <v>48</v>
      </c>
    </row>
    <row r="19" spans="2:5" x14ac:dyDescent="0.25">
      <c r="D19" t="s">
        <v>49</v>
      </c>
      <c r="E19" t="s">
        <v>50</v>
      </c>
    </row>
    <row r="20" spans="2:5" x14ac:dyDescent="0.25">
      <c r="D20" t="s">
        <v>51</v>
      </c>
      <c r="E20" t="s">
        <v>52</v>
      </c>
    </row>
    <row r="21" spans="2:5" x14ac:dyDescent="0.25">
      <c r="D21" t="s">
        <v>53</v>
      </c>
      <c r="E21" t="s">
        <v>54</v>
      </c>
    </row>
    <row r="22" spans="2:5" x14ac:dyDescent="0.25">
      <c r="D22" t="s">
        <v>55</v>
      </c>
      <c r="E22" t="s">
        <v>56</v>
      </c>
    </row>
    <row r="23" spans="2:5" x14ac:dyDescent="0.25">
      <c r="D23" t="s">
        <v>57</v>
      </c>
      <c r="E23" t="s">
        <v>58</v>
      </c>
    </row>
    <row r="24" spans="2:5" x14ac:dyDescent="0.25">
      <c r="D24" t="s">
        <v>20</v>
      </c>
      <c r="E24" t="s">
        <v>59</v>
      </c>
    </row>
    <row r="25" spans="2:5" x14ac:dyDescent="0.25">
      <c r="D25" t="s">
        <v>23</v>
      </c>
      <c r="E25" t="s">
        <v>60</v>
      </c>
    </row>
    <row r="26" spans="2:5" x14ac:dyDescent="0.25">
      <c r="D26" t="s">
        <v>26</v>
      </c>
      <c r="E26" t="s">
        <v>61</v>
      </c>
    </row>
    <row r="27" spans="2:5" x14ac:dyDescent="0.25">
      <c r="E27" t="s">
        <v>62</v>
      </c>
    </row>
    <row r="28" spans="2:5" x14ac:dyDescent="0.25">
      <c r="E28" t="s">
        <v>63</v>
      </c>
    </row>
    <row r="29" spans="2:5" x14ac:dyDescent="0.25">
      <c r="E29" t="s">
        <v>64</v>
      </c>
    </row>
    <row r="30" spans="2:5" x14ac:dyDescent="0.25">
      <c r="E30" t="s">
        <v>65</v>
      </c>
    </row>
    <row r="31" spans="2:5" x14ac:dyDescent="0.25">
      <c r="E31" t="s">
        <v>66</v>
      </c>
    </row>
    <row r="32" spans="2:5" x14ac:dyDescent="0.25">
      <c r="E32" t="s">
        <v>67</v>
      </c>
    </row>
    <row r="33" spans="5:5" x14ac:dyDescent="0.25">
      <c r="E33" t="s">
        <v>68</v>
      </c>
    </row>
    <row r="34" spans="5:5" x14ac:dyDescent="0.25">
      <c r="E34" t="s">
        <v>69</v>
      </c>
    </row>
    <row r="35" spans="5:5" x14ac:dyDescent="0.25">
      <c r="E35" t="s">
        <v>70</v>
      </c>
    </row>
    <row r="36" spans="5:5" x14ac:dyDescent="0.25">
      <c r="E36" t="s">
        <v>71</v>
      </c>
    </row>
    <row r="37" spans="5:5" x14ac:dyDescent="0.25">
      <c r="E37" t="s">
        <v>72</v>
      </c>
    </row>
    <row r="38" spans="5:5" x14ac:dyDescent="0.25">
      <c r="E38" t="s">
        <v>73</v>
      </c>
    </row>
    <row r="39" spans="5:5" x14ac:dyDescent="0.25">
      <c r="E39" t="s">
        <v>74</v>
      </c>
    </row>
    <row r="40" spans="5:5" x14ac:dyDescent="0.25">
      <c r="E40" t="s">
        <v>75</v>
      </c>
    </row>
    <row r="41" spans="5:5" x14ac:dyDescent="0.25">
      <c r="E41" t="s">
        <v>76</v>
      </c>
    </row>
    <row r="42" spans="5:5" x14ac:dyDescent="0.25">
      <c r="E42" t="s">
        <v>77</v>
      </c>
    </row>
    <row r="43" spans="5:5" x14ac:dyDescent="0.25">
      <c r="E43" t="s">
        <v>78</v>
      </c>
    </row>
    <row r="44" spans="5:5" x14ac:dyDescent="0.25">
      <c r="E44" t="s">
        <v>79</v>
      </c>
    </row>
    <row r="45" spans="5:5" x14ac:dyDescent="0.25">
      <c r="E45" t="s">
        <v>80</v>
      </c>
    </row>
    <row r="46" spans="5:5" x14ac:dyDescent="0.25">
      <c r="E46" t="s">
        <v>81</v>
      </c>
    </row>
    <row r="47" spans="5:5" x14ac:dyDescent="0.25">
      <c r="E47" t="s">
        <v>82</v>
      </c>
    </row>
    <row r="48" spans="5:5" x14ac:dyDescent="0.25">
      <c r="E48" t="s">
        <v>83</v>
      </c>
    </row>
    <row r="49" spans="5:5" x14ac:dyDescent="0.25">
      <c r="E49" t="s">
        <v>84</v>
      </c>
    </row>
    <row r="50" spans="5:5" x14ac:dyDescent="0.25">
      <c r="E50" t="s">
        <v>85</v>
      </c>
    </row>
    <row r="51" spans="5:5" x14ac:dyDescent="0.25">
      <c r="E51" t="s">
        <v>86</v>
      </c>
    </row>
    <row r="52" spans="5:5" x14ac:dyDescent="0.25">
      <c r="E52" t="s">
        <v>87</v>
      </c>
    </row>
    <row r="53" spans="5:5" x14ac:dyDescent="0.25">
      <c r="E53" t="s">
        <v>88</v>
      </c>
    </row>
    <row r="54" spans="5:5" x14ac:dyDescent="0.25">
      <c r="E54" t="s">
        <v>89</v>
      </c>
    </row>
    <row r="55" spans="5:5" x14ac:dyDescent="0.25">
      <c r="E55" t="s">
        <v>90</v>
      </c>
    </row>
    <row r="56" spans="5:5" x14ac:dyDescent="0.25">
      <c r="E56" t="s">
        <v>91</v>
      </c>
    </row>
    <row r="57" spans="5:5" x14ac:dyDescent="0.25">
      <c r="E57" t="s">
        <v>92</v>
      </c>
    </row>
    <row r="58" spans="5:5" x14ac:dyDescent="0.25">
      <c r="E58" t="s">
        <v>93</v>
      </c>
    </row>
    <row r="59" spans="5:5" x14ac:dyDescent="0.25">
      <c r="E59" t="s">
        <v>94</v>
      </c>
    </row>
    <row r="60" spans="5:5" x14ac:dyDescent="0.25">
      <c r="E60" t="s">
        <v>95</v>
      </c>
    </row>
    <row r="61" spans="5:5" x14ac:dyDescent="0.25">
      <c r="E61" t="s">
        <v>96</v>
      </c>
    </row>
    <row r="62" spans="5:5" x14ac:dyDescent="0.25">
      <c r="E62" t="s">
        <v>97</v>
      </c>
    </row>
    <row r="63" spans="5:5" x14ac:dyDescent="0.25">
      <c r="E63" t="s">
        <v>98</v>
      </c>
    </row>
    <row r="64" spans="5:5" x14ac:dyDescent="0.25">
      <c r="E64" t="s">
        <v>99</v>
      </c>
    </row>
    <row r="65" spans="5:5" x14ac:dyDescent="0.25">
      <c r="E65" t="s">
        <v>100</v>
      </c>
    </row>
    <row r="66" spans="5:5" x14ac:dyDescent="0.25">
      <c r="E66" t="s">
        <v>101</v>
      </c>
    </row>
    <row r="67" spans="5:5" x14ac:dyDescent="0.25">
      <c r="E67" t="s">
        <v>102</v>
      </c>
    </row>
    <row r="68" spans="5:5" x14ac:dyDescent="0.25">
      <c r="E68" t="s">
        <v>103</v>
      </c>
    </row>
    <row r="69" spans="5:5" x14ac:dyDescent="0.25">
      <c r="E69" t="s">
        <v>104</v>
      </c>
    </row>
    <row r="70" spans="5:5" x14ac:dyDescent="0.25">
      <c r="E70" t="s">
        <v>105</v>
      </c>
    </row>
    <row r="71" spans="5:5" x14ac:dyDescent="0.25">
      <c r="E71" t="s">
        <v>106</v>
      </c>
    </row>
    <row r="72" spans="5:5" x14ac:dyDescent="0.25">
      <c r="E72" t="s">
        <v>107</v>
      </c>
    </row>
    <row r="73" spans="5:5" x14ac:dyDescent="0.25">
      <c r="E73" t="s">
        <v>108</v>
      </c>
    </row>
    <row r="74" spans="5:5" x14ac:dyDescent="0.25">
      <c r="E74" t="s">
        <v>109</v>
      </c>
    </row>
    <row r="75" spans="5:5" x14ac:dyDescent="0.25">
      <c r="E75" t="s">
        <v>110</v>
      </c>
    </row>
    <row r="76" spans="5:5" x14ac:dyDescent="0.25">
      <c r="E76" t="s">
        <v>111</v>
      </c>
    </row>
    <row r="77" spans="5:5" x14ac:dyDescent="0.25">
      <c r="E77" t="s">
        <v>112</v>
      </c>
    </row>
    <row r="78" spans="5:5" x14ac:dyDescent="0.25">
      <c r="E78" t="s">
        <v>113</v>
      </c>
    </row>
    <row r="79" spans="5:5" x14ac:dyDescent="0.25">
      <c r="E79" t="s">
        <v>114</v>
      </c>
    </row>
    <row r="80" spans="5:5" x14ac:dyDescent="0.25">
      <c r="E80" t="s">
        <v>115</v>
      </c>
    </row>
    <row r="81" spans="5:5" x14ac:dyDescent="0.25">
      <c r="E81" t="s">
        <v>116</v>
      </c>
    </row>
    <row r="82" spans="5:5" x14ac:dyDescent="0.25">
      <c r="E82" t="s">
        <v>117</v>
      </c>
    </row>
    <row r="83" spans="5:5" x14ac:dyDescent="0.25">
      <c r="E83" t="s">
        <v>118</v>
      </c>
    </row>
    <row r="84" spans="5:5" x14ac:dyDescent="0.25">
      <c r="E84" t="s">
        <v>119</v>
      </c>
    </row>
    <row r="85" spans="5:5" x14ac:dyDescent="0.25">
      <c r="E85" t="s">
        <v>120</v>
      </c>
    </row>
    <row r="86" spans="5:5" x14ac:dyDescent="0.25">
      <c r="E86" t="s">
        <v>121</v>
      </c>
    </row>
    <row r="87" spans="5:5" x14ac:dyDescent="0.25">
      <c r="E87" t="s">
        <v>122</v>
      </c>
    </row>
    <row r="88" spans="5:5" x14ac:dyDescent="0.25">
      <c r="E88" t="s">
        <v>123</v>
      </c>
    </row>
    <row r="89" spans="5:5" x14ac:dyDescent="0.25">
      <c r="E89" t="s">
        <v>124</v>
      </c>
    </row>
    <row r="90" spans="5:5" x14ac:dyDescent="0.25">
      <c r="E90" t="s">
        <v>125</v>
      </c>
    </row>
    <row r="91" spans="5:5" x14ac:dyDescent="0.25">
      <c r="E91" t="s">
        <v>126</v>
      </c>
    </row>
    <row r="92" spans="5:5" x14ac:dyDescent="0.25">
      <c r="E92" t="s">
        <v>127</v>
      </c>
    </row>
    <row r="93" spans="5:5" x14ac:dyDescent="0.25">
      <c r="E93" t="s">
        <v>128</v>
      </c>
    </row>
    <row r="94" spans="5:5" x14ac:dyDescent="0.25">
      <c r="E94" t="s">
        <v>129</v>
      </c>
    </row>
    <row r="95" spans="5:5" x14ac:dyDescent="0.25">
      <c r="E95" t="s">
        <v>130</v>
      </c>
    </row>
    <row r="96" spans="5:5" x14ac:dyDescent="0.25">
      <c r="E96" t="s">
        <v>131</v>
      </c>
    </row>
    <row r="97" spans="5:5" x14ac:dyDescent="0.25">
      <c r="E97" t="s">
        <v>132</v>
      </c>
    </row>
    <row r="98" spans="5:5" x14ac:dyDescent="0.25">
      <c r="E98" t="s">
        <v>133</v>
      </c>
    </row>
    <row r="99" spans="5:5" x14ac:dyDescent="0.25">
      <c r="E99" t="s">
        <v>134</v>
      </c>
    </row>
    <row r="100" spans="5:5" x14ac:dyDescent="0.25">
      <c r="E100" t="s">
        <v>135</v>
      </c>
    </row>
    <row r="101" spans="5:5" x14ac:dyDescent="0.25">
      <c r="E101" t="s">
        <v>136</v>
      </c>
    </row>
    <row r="102" spans="5:5" x14ac:dyDescent="0.25">
      <c r="E102" t="s">
        <v>137</v>
      </c>
    </row>
    <row r="103" spans="5:5" x14ac:dyDescent="0.25">
      <c r="E103" t="s">
        <v>138</v>
      </c>
    </row>
    <row r="104" spans="5:5" x14ac:dyDescent="0.25">
      <c r="E104" t="s">
        <v>139</v>
      </c>
    </row>
    <row r="105" spans="5:5" x14ac:dyDescent="0.25">
      <c r="E105" t="s">
        <v>140</v>
      </c>
    </row>
    <row r="106" spans="5:5" x14ac:dyDescent="0.25">
      <c r="E106" t="s">
        <v>141</v>
      </c>
    </row>
    <row r="107" spans="5:5" x14ac:dyDescent="0.25">
      <c r="E107" t="s">
        <v>142</v>
      </c>
    </row>
    <row r="108" spans="5:5" x14ac:dyDescent="0.25">
      <c r="E108" t="s">
        <v>143</v>
      </c>
    </row>
    <row r="109" spans="5:5" x14ac:dyDescent="0.25">
      <c r="E109" t="s">
        <v>144</v>
      </c>
    </row>
    <row r="110" spans="5:5" x14ac:dyDescent="0.25">
      <c r="E110" t="s">
        <v>145</v>
      </c>
    </row>
    <row r="111" spans="5:5" x14ac:dyDescent="0.25">
      <c r="E111" t="s">
        <v>146</v>
      </c>
    </row>
    <row r="112" spans="5:5" x14ac:dyDescent="0.25">
      <c r="E112" t="s">
        <v>147</v>
      </c>
    </row>
    <row r="113" spans="5:5" x14ac:dyDescent="0.25">
      <c r="E113" t="s">
        <v>148</v>
      </c>
    </row>
    <row r="114" spans="5:5" x14ac:dyDescent="0.25">
      <c r="E114" t="s">
        <v>149</v>
      </c>
    </row>
    <row r="115" spans="5:5" x14ac:dyDescent="0.25">
      <c r="E115" t="s">
        <v>150</v>
      </c>
    </row>
    <row r="116" spans="5:5" x14ac:dyDescent="0.25">
      <c r="E116" t="s">
        <v>151</v>
      </c>
    </row>
    <row r="117" spans="5:5" x14ac:dyDescent="0.25">
      <c r="E117" t="s">
        <v>152</v>
      </c>
    </row>
    <row r="118" spans="5:5" x14ac:dyDescent="0.25">
      <c r="E118" t="s">
        <v>153</v>
      </c>
    </row>
    <row r="119" spans="5:5" x14ac:dyDescent="0.25">
      <c r="E119" t="s">
        <v>154</v>
      </c>
    </row>
    <row r="120" spans="5:5" x14ac:dyDescent="0.25">
      <c r="E120" t="s">
        <v>155</v>
      </c>
    </row>
    <row r="121" spans="5:5" x14ac:dyDescent="0.25">
      <c r="E121" t="s">
        <v>156</v>
      </c>
    </row>
    <row r="122" spans="5:5" x14ac:dyDescent="0.25">
      <c r="E122" t="s">
        <v>157</v>
      </c>
    </row>
    <row r="123" spans="5:5" x14ac:dyDescent="0.25">
      <c r="E123" t="s">
        <v>158</v>
      </c>
    </row>
    <row r="124" spans="5:5" x14ac:dyDescent="0.25">
      <c r="E124" t="s">
        <v>159</v>
      </c>
    </row>
    <row r="125" spans="5:5" x14ac:dyDescent="0.25">
      <c r="E125" t="s">
        <v>160</v>
      </c>
    </row>
    <row r="126" spans="5:5" x14ac:dyDescent="0.25">
      <c r="E126" t="s">
        <v>161</v>
      </c>
    </row>
    <row r="127" spans="5:5" x14ac:dyDescent="0.25">
      <c r="E127" t="s">
        <v>162</v>
      </c>
    </row>
    <row r="128" spans="5:5" x14ac:dyDescent="0.25">
      <c r="E128" t="s">
        <v>163</v>
      </c>
    </row>
    <row r="129" spans="5:5" x14ac:dyDescent="0.25">
      <c r="E129" t="s">
        <v>164</v>
      </c>
    </row>
    <row r="130" spans="5:5" x14ac:dyDescent="0.25">
      <c r="E130" t="s">
        <v>165</v>
      </c>
    </row>
    <row r="131" spans="5:5" x14ac:dyDescent="0.25">
      <c r="E131" t="s">
        <v>166</v>
      </c>
    </row>
    <row r="132" spans="5:5" x14ac:dyDescent="0.25">
      <c r="E132" t="s">
        <v>167</v>
      </c>
    </row>
    <row r="133" spans="5:5" x14ac:dyDescent="0.25">
      <c r="E133" t="s">
        <v>168</v>
      </c>
    </row>
    <row r="134" spans="5:5" x14ac:dyDescent="0.25">
      <c r="E134" t="s">
        <v>169</v>
      </c>
    </row>
    <row r="135" spans="5:5" x14ac:dyDescent="0.25">
      <c r="E135" t="s">
        <v>170</v>
      </c>
    </row>
    <row r="136" spans="5:5" x14ac:dyDescent="0.25">
      <c r="E136" t="s">
        <v>171</v>
      </c>
    </row>
    <row r="137" spans="5:5" x14ac:dyDescent="0.25">
      <c r="E137" t="s">
        <v>172</v>
      </c>
    </row>
    <row r="138" spans="5:5" x14ac:dyDescent="0.25">
      <c r="E138" t="s">
        <v>173</v>
      </c>
    </row>
    <row r="139" spans="5:5" x14ac:dyDescent="0.25">
      <c r="E139" t="s">
        <v>174</v>
      </c>
    </row>
    <row r="140" spans="5:5" x14ac:dyDescent="0.25">
      <c r="E140" t="s">
        <v>175</v>
      </c>
    </row>
    <row r="141" spans="5:5" x14ac:dyDescent="0.25">
      <c r="E141" t="s">
        <v>176</v>
      </c>
    </row>
    <row r="142" spans="5:5" x14ac:dyDescent="0.25">
      <c r="E142" t="s">
        <v>177</v>
      </c>
    </row>
    <row r="143" spans="5:5" x14ac:dyDescent="0.25">
      <c r="E143" t="s">
        <v>178</v>
      </c>
    </row>
    <row r="144" spans="5:5" x14ac:dyDescent="0.25">
      <c r="E144" t="s">
        <v>179</v>
      </c>
    </row>
    <row r="145" spans="5:5" x14ac:dyDescent="0.25">
      <c r="E145" t="s">
        <v>180</v>
      </c>
    </row>
    <row r="146" spans="5:5" x14ac:dyDescent="0.25">
      <c r="E146" t="s">
        <v>181</v>
      </c>
    </row>
    <row r="147" spans="5:5" x14ac:dyDescent="0.25">
      <c r="E147" t="s">
        <v>182</v>
      </c>
    </row>
    <row r="148" spans="5:5" x14ac:dyDescent="0.25">
      <c r="E148" t="s">
        <v>183</v>
      </c>
    </row>
    <row r="149" spans="5:5" x14ac:dyDescent="0.25">
      <c r="E149" t="s">
        <v>184</v>
      </c>
    </row>
    <row r="150" spans="5:5" x14ac:dyDescent="0.25">
      <c r="E150" t="s">
        <v>185</v>
      </c>
    </row>
    <row r="151" spans="5:5" x14ac:dyDescent="0.25">
      <c r="E151" t="s">
        <v>186</v>
      </c>
    </row>
    <row r="152" spans="5:5" x14ac:dyDescent="0.25">
      <c r="E152" t="s">
        <v>187</v>
      </c>
    </row>
    <row r="153" spans="5:5" x14ac:dyDescent="0.25">
      <c r="E153" t="s">
        <v>188</v>
      </c>
    </row>
    <row r="154" spans="5:5" x14ac:dyDescent="0.25">
      <c r="E154" t="s">
        <v>189</v>
      </c>
    </row>
    <row r="155" spans="5:5" x14ac:dyDescent="0.25">
      <c r="E155" t="s">
        <v>190</v>
      </c>
    </row>
    <row r="156" spans="5:5" x14ac:dyDescent="0.25">
      <c r="E156" t="s">
        <v>191</v>
      </c>
    </row>
    <row r="157" spans="5:5" x14ac:dyDescent="0.25">
      <c r="E157" t="s">
        <v>192</v>
      </c>
    </row>
    <row r="158" spans="5:5" x14ac:dyDescent="0.25">
      <c r="E158" t="s">
        <v>193</v>
      </c>
    </row>
    <row r="159" spans="5:5" x14ac:dyDescent="0.25">
      <c r="E159" t="s">
        <v>194</v>
      </c>
    </row>
    <row r="160" spans="5:5" x14ac:dyDescent="0.25">
      <c r="E160" t="s">
        <v>195</v>
      </c>
    </row>
    <row r="161" spans="5:5" x14ac:dyDescent="0.25">
      <c r="E161" t="s">
        <v>196</v>
      </c>
    </row>
    <row r="162" spans="5:5" x14ac:dyDescent="0.25">
      <c r="E162" t="s">
        <v>197</v>
      </c>
    </row>
    <row r="163" spans="5:5" x14ac:dyDescent="0.25">
      <c r="E163" t="s">
        <v>198</v>
      </c>
    </row>
    <row r="164" spans="5:5" x14ac:dyDescent="0.25">
      <c r="E164" t="s">
        <v>199</v>
      </c>
    </row>
    <row r="165" spans="5:5" x14ac:dyDescent="0.25">
      <c r="E165" t="s">
        <v>200</v>
      </c>
    </row>
    <row r="166" spans="5:5" x14ac:dyDescent="0.25">
      <c r="E166" t="s">
        <v>201</v>
      </c>
    </row>
    <row r="167" spans="5:5" x14ac:dyDescent="0.25">
      <c r="E167" t="s">
        <v>202</v>
      </c>
    </row>
    <row r="168" spans="5:5" x14ac:dyDescent="0.25">
      <c r="E168" t="s">
        <v>203</v>
      </c>
    </row>
    <row r="169" spans="5:5" x14ac:dyDescent="0.25">
      <c r="E169" t="s">
        <v>204</v>
      </c>
    </row>
    <row r="170" spans="5:5" x14ac:dyDescent="0.25">
      <c r="E170" t="s">
        <v>205</v>
      </c>
    </row>
    <row r="171" spans="5:5" x14ac:dyDescent="0.25">
      <c r="E171" t="s">
        <v>206</v>
      </c>
    </row>
    <row r="172" spans="5:5" x14ac:dyDescent="0.25">
      <c r="E172" t="s">
        <v>207</v>
      </c>
    </row>
    <row r="173" spans="5:5" x14ac:dyDescent="0.25">
      <c r="E173" t="s">
        <v>208</v>
      </c>
    </row>
    <row r="174" spans="5:5" x14ac:dyDescent="0.25">
      <c r="E174" t="s">
        <v>209</v>
      </c>
    </row>
    <row r="175" spans="5:5" x14ac:dyDescent="0.25">
      <c r="E175" t="s">
        <v>210</v>
      </c>
    </row>
    <row r="176" spans="5:5" x14ac:dyDescent="0.25">
      <c r="E176" t="s">
        <v>211</v>
      </c>
    </row>
    <row r="177" spans="5:5" x14ac:dyDescent="0.25">
      <c r="E177" t="s">
        <v>212</v>
      </c>
    </row>
    <row r="178" spans="5:5" x14ac:dyDescent="0.25">
      <c r="E178" t="s">
        <v>213</v>
      </c>
    </row>
    <row r="179" spans="5:5" x14ac:dyDescent="0.25">
      <c r="E179" t="s">
        <v>214</v>
      </c>
    </row>
    <row r="180" spans="5:5" x14ac:dyDescent="0.25">
      <c r="E180" t="s">
        <v>215</v>
      </c>
    </row>
    <row r="181" spans="5:5" x14ac:dyDescent="0.25">
      <c r="E181" t="s">
        <v>216</v>
      </c>
    </row>
    <row r="182" spans="5:5" x14ac:dyDescent="0.25">
      <c r="E182" t="s">
        <v>217</v>
      </c>
    </row>
    <row r="183" spans="5:5" x14ac:dyDescent="0.25">
      <c r="E183" t="s">
        <v>218</v>
      </c>
    </row>
    <row r="184" spans="5:5" x14ac:dyDescent="0.25">
      <c r="E184" t="s">
        <v>219</v>
      </c>
    </row>
    <row r="185" spans="5:5" x14ac:dyDescent="0.25">
      <c r="E185" t="s">
        <v>220</v>
      </c>
    </row>
    <row r="186" spans="5:5" x14ac:dyDescent="0.25">
      <c r="E186" t="s">
        <v>221</v>
      </c>
    </row>
    <row r="187" spans="5:5" x14ac:dyDescent="0.25">
      <c r="E187" t="s">
        <v>222</v>
      </c>
    </row>
    <row r="188" spans="5:5" x14ac:dyDescent="0.25">
      <c r="E188" t="s">
        <v>223</v>
      </c>
    </row>
    <row r="189" spans="5:5" x14ac:dyDescent="0.25">
      <c r="E189" t="s">
        <v>224</v>
      </c>
    </row>
    <row r="190" spans="5:5" x14ac:dyDescent="0.25">
      <c r="E190" t="s">
        <v>225</v>
      </c>
    </row>
    <row r="191" spans="5:5" x14ac:dyDescent="0.25">
      <c r="E191" t="s">
        <v>226</v>
      </c>
    </row>
    <row r="192" spans="5:5" x14ac:dyDescent="0.25">
      <c r="E192" t="s">
        <v>227</v>
      </c>
    </row>
    <row r="193" spans="5:5" x14ac:dyDescent="0.25">
      <c r="E193" t="s">
        <v>228</v>
      </c>
    </row>
    <row r="194" spans="5:5" x14ac:dyDescent="0.25">
      <c r="E194" t="s">
        <v>229</v>
      </c>
    </row>
    <row r="195" spans="5:5" x14ac:dyDescent="0.25">
      <c r="E195" t="s">
        <v>230</v>
      </c>
    </row>
    <row r="196" spans="5:5" x14ac:dyDescent="0.25">
      <c r="E196" t="s">
        <v>231</v>
      </c>
    </row>
    <row r="197" spans="5:5" x14ac:dyDescent="0.25">
      <c r="E197" t="s">
        <v>232</v>
      </c>
    </row>
    <row r="198" spans="5:5" x14ac:dyDescent="0.25">
      <c r="E198" t="s">
        <v>233</v>
      </c>
    </row>
    <row r="199" spans="5:5" x14ac:dyDescent="0.25">
      <c r="E199" t="s">
        <v>234</v>
      </c>
    </row>
    <row r="200" spans="5:5" x14ac:dyDescent="0.25">
      <c r="E200" t="s">
        <v>235</v>
      </c>
    </row>
    <row r="201" spans="5:5" x14ac:dyDescent="0.25">
      <c r="E201" t="s">
        <v>236</v>
      </c>
    </row>
    <row r="202" spans="5:5" x14ac:dyDescent="0.25">
      <c r="E202" t="s">
        <v>237</v>
      </c>
    </row>
    <row r="203" spans="5:5" x14ac:dyDescent="0.25">
      <c r="E203" t="s">
        <v>238</v>
      </c>
    </row>
    <row r="204" spans="5:5" x14ac:dyDescent="0.25">
      <c r="E204" t="s">
        <v>239</v>
      </c>
    </row>
    <row r="205" spans="5:5" x14ac:dyDescent="0.25">
      <c r="E205" t="s">
        <v>240</v>
      </c>
    </row>
    <row r="206" spans="5:5" x14ac:dyDescent="0.25">
      <c r="E206" t="s">
        <v>241</v>
      </c>
    </row>
    <row r="207" spans="5:5" x14ac:dyDescent="0.25">
      <c r="E207" t="s">
        <v>242</v>
      </c>
    </row>
    <row r="208" spans="5:5" x14ac:dyDescent="0.25">
      <c r="E208" t="s">
        <v>243</v>
      </c>
    </row>
    <row r="209" spans="5:5" x14ac:dyDescent="0.25">
      <c r="E209" t="s">
        <v>244</v>
      </c>
    </row>
    <row r="210" spans="5:5" x14ac:dyDescent="0.25">
      <c r="E210" t="s">
        <v>245</v>
      </c>
    </row>
    <row r="211" spans="5:5" x14ac:dyDescent="0.25">
      <c r="E211" t="s">
        <v>246</v>
      </c>
    </row>
    <row r="212" spans="5:5" x14ac:dyDescent="0.25">
      <c r="E212" t="s">
        <v>247</v>
      </c>
    </row>
    <row r="213" spans="5:5" x14ac:dyDescent="0.25">
      <c r="E213" t="s">
        <v>248</v>
      </c>
    </row>
    <row r="214" spans="5:5" x14ac:dyDescent="0.25">
      <c r="E214" t="s">
        <v>249</v>
      </c>
    </row>
    <row r="215" spans="5:5" x14ac:dyDescent="0.25">
      <c r="E215" t="s">
        <v>250</v>
      </c>
    </row>
    <row r="216" spans="5:5" x14ac:dyDescent="0.25">
      <c r="E216" t="s">
        <v>251</v>
      </c>
    </row>
    <row r="217" spans="5:5" x14ac:dyDescent="0.25">
      <c r="E217" t="s">
        <v>252</v>
      </c>
    </row>
    <row r="218" spans="5:5" x14ac:dyDescent="0.25">
      <c r="E218" t="s">
        <v>253</v>
      </c>
    </row>
    <row r="219" spans="5:5" x14ac:dyDescent="0.25">
      <c r="E219" t="s">
        <v>254</v>
      </c>
    </row>
    <row r="220" spans="5:5" x14ac:dyDescent="0.25">
      <c r="E220" t="s">
        <v>255</v>
      </c>
    </row>
    <row r="221" spans="5:5" x14ac:dyDescent="0.25">
      <c r="E221" t="s">
        <v>256</v>
      </c>
    </row>
    <row r="222" spans="5:5" x14ac:dyDescent="0.25">
      <c r="E222" t="s">
        <v>257</v>
      </c>
    </row>
    <row r="223" spans="5:5" x14ac:dyDescent="0.25">
      <c r="E223" t="s">
        <v>258</v>
      </c>
    </row>
    <row r="224" spans="5:5" x14ac:dyDescent="0.25">
      <c r="E224" t="s">
        <v>259</v>
      </c>
    </row>
    <row r="225" spans="5:5" x14ac:dyDescent="0.25">
      <c r="E225" t="s">
        <v>260</v>
      </c>
    </row>
    <row r="226" spans="5:5" x14ac:dyDescent="0.25">
      <c r="E226" t="s">
        <v>261</v>
      </c>
    </row>
    <row r="227" spans="5:5" x14ac:dyDescent="0.25">
      <c r="E227" t="s">
        <v>262</v>
      </c>
    </row>
    <row r="228" spans="5:5" x14ac:dyDescent="0.25">
      <c r="E228" t="s">
        <v>263</v>
      </c>
    </row>
    <row r="229" spans="5:5" x14ac:dyDescent="0.25">
      <c r="E229" t="s">
        <v>264</v>
      </c>
    </row>
    <row r="230" spans="5:5" x14ac:dyDescent="0.25">
      <c r="E230" t="s">
        <v>265</v>
      </c>
    </row>
    <row r="231" spans="5:5" x14ac:dyDescent="0.25">
      <c r="E231" t="s">
        <v>266</v>
      </c>
    </row>
    <row r="232" spans="5:5" x14ac:dyDescent="0.25">
      <c r="E232" t="s">
        <v>267</v>
      </c>
    </row>
    <row r="233" spans="5:5" x14ac:dyDescent="0.25">
      <c r="E233" t="s">
        <v>268</v>
      </c>
    </row>
    <row r="234" spans="5:5" x14ac:dyDescent="0.25">
      <c r="E234" t="s">
        <v>269</v>
      </c>
    </row>
    <row r="235" spans="5:5" x14ac:dyDescent="0.25">
      <c r="E235" t="s">
        <v>270</v>
      </c>
    </row>
    <row r="236" spans="5:5" x14ac:dyDescent="0.25">
      <c r="E236" t="s">
        <v>271</v>
      </c>
    </row>
    <row r="237" spans="5:5" x14ac:dyDescent="0.25">
      <c r="E237" t="s">
        <v>272</v>
      </c>
    </row>
    <row r="238" spans="5:5" x14ac:dyDescent="0.25">
      <c r="E238" t="s">
        <v>273</v>
      </c>
    </row>
    <row r="239" spans="5:5" x14ac:dyDescent="0.25">
      <c r="E239" t="s">
        <v>274</v>
      </c>
    </row>
    <row r="240" spans="5:5" x14ac:dyDescent="0.25">
      <c r="E240" t="s">
        <v>275</v>
      </c>
    </row>
    <row r="241" spans="5:5" x14ac:dyDescent="0.25">
      <c r="E241" t="s">
        <v>276</v>
      </c>
    </row>
    <row r="242" spans="5:5" x14ac:dyDescent="0.25">
      <c r="E242" t="s">
        <v>277</v>
      </c>
    </row>
    <row r="243" spans="5:5" x14ac:dyDescent="0.25">
      <c r="E243" t="s">
        <v>278</v>
      </c>
    </row>
    <row r="244" spans="5:5" x14ac:dyDescent="0.25">
      <c r="E244" t="s">
        <v>279</v>
      </c>
    </row>
    <row r="245" spans="5:5" x14ac:dyDescent="0.25">
      <c r="E245" t="s">
        <v>280</v>
      </c>
    </row>
    <row r="246" spans="5:5" x14ac:dyDescent="0.25">
      <c r="E246" t="s">
        <v>281</v>
      </c>
    </row>
    <row r="247" spans="5:5" x14ac:dyDescent="0.25">
      <c r="E247" t="s">
        <v>282</v>
      </c>
    </row>
    <row r="248" spans="5:5" x14ac:dyDescent="0.25">
      <c r="E248" t="s">
        <v>283</v>
      </c>
    </row>
    <row r="249" spans="5:5" x14ac:dyDescent="0.25">
      <c r="E249" t="s">
        <v>284</v>
      </c>
    </row>
    <row r="250" spans="5:5" x14ac:dyDescent="0.25">
      <c r="E250" t="s">
        <v>285</v>
      </c>
    </row>
    <row r="251" spans="5:5" x14ac:dyDescent="0.25">
      <c r="E251" t="s">
        <v>286</v>
      </c>
    </row>
    <row r="252" spans="5:5" x14ac:dyDescent="0.25">
      <c r="E252" t="s">
        <v>287</v>
      </c>
    </row>
    <row r="253" spans="5:5" x14ac:dyDescent="0.25">
      <c r="E253" t="s">
        <v>288</v>
      </c>
    </row>
    <row r="254" spans="5:5" x14ac:dyDescent="0.25">
      <c r="E254" t="s">
        <v>289</v>
      </c>
    </row>
    <row r="255" spans="5:5" x14ac:dyDescent="0.25">
      <c r="E255" t="s">
        <v>290</v>
      </c>
    </row>
    <row r="256" spans="5:5" x14ac:dyDescent="0.25">
      <c r="E256" t="s">
        <v>291</v>
      </c>
    </row>
    <row r="257" spans="5:5" x14ac:dyDescent="0.25">
      <c r="E257" t="s">
        <v>292</v>
      </c>
    </row>
    <row r="258" spans="5:5" x14ac:dyDescent="0.25">
      <c r="E258" t="s">
        <v>293</v>
      </c>
    </row>
    <row r="259" spans="5:5" x14ac:dyDescent="0.25">
      <c r="E259" t="s">
        <v>294</v>
      </c>
    </row>
    <row r="260" spans="5:5" x14ac:dyDescent="0.25">
      <c r="E260" t="s">
        <v>295</v>
      </c>
    </row>
    <row r="261" spans="5:5" x14ac:dyDescent="0.25">
      <c r="E261" t="s">
        <v>296</v>
      </c>
    </row>
    <row r="262" spans="5:5" x14ac:dyDescent="0.25">
      <c r="E262" t="s">
        <v>297</v>
      </c>
    </row>
    <row r="263" spans="5:5" x14ac:dyDescent="0.25">
      <c r="E263" t="s">
        <v>298</v>
      </c>
    </row>
    <row r="264" spans="5:5" x14ac:dyDescent="0.25">
      <c r="E264" t="s">
        <v>299</v>
      </c>
    </row>
    <row r="265" spans="5:5" x14ac:dyDescent="0.25">
      <c r="E265" t="s">
        <v>300</v>
      </c>
    </row>
    <row r="266" spans="5:5" x14ac:dyDescent="0.25">
      <c r="E266" t="s">
        <v>301</v>
      </c>
    </row>
    <row r="267" spans="5:5" x14ac:dyDescent="0.25">
      <c r="E267" t="s">
        <v>302</v>
      </c>
    </row>
    <row r="268" spans="5:5" x14ac:dyDescent="0.25">
      <c r="E268" t="s">
        <v>303</v>
      </c>
    </row>
    <row r="269" spans="5:5" x14ac:dyDescent="0.25">
      <c r="E269" t="s">
        <v>304</v>
      </c>
    </row>
    <row r="270" spans="5:5" x14ac:dyDescent="0.25">
      <c r="E270" t="s">
        <v>305</v>
      </c>
    </row>
    <row r="271" spans="5:5" x14ac:dyDescent="0.25">
      <c r="E271" t="s">
        <v>306</v>
      </c>
    </row>
    <row r="272" spans="5:5" x14ac:dyDescent="0.25">
      <c r="E272" t="s">
        <v>307</v>
      </c>
    </row>
    <row r="273" spans="5:5" x14ac:dyDescent="0.25">
      <c r="E273" t="s">
        <v>308</v>
      </c>
    </row>
    <row r="274" spans="5:5" x14ac:dyDescent="0.25">
      <c r="E274" t="s">
        <v>309</v>
      </c>
    </row>
    <row r="275" spans="5:5" x14ac:dyDescent="0.25">
      <c r="E275" t="s">
        <v>310</v>
      </c>
    </row>
    <row r="276" spans="5:5" x14ac:dyDescent="0.25">
      <c r="E276" t="s">
        <v>311</v>
      </c>
    </row>
    <row r="277" spans="5:5" x14ac:dyDescent="0.25">
      <c r="E277" t="s">
        <v>312</v>
      </c>
    </row>
    <row r="278" spans="5:5" x14ac:dyDescent="0.25">
      <c r="E278" t="s">
        <v>313</v>
      </c>
    </row>
    <row r="279" spans="5:5" x14ac:dyDescent="0.25">
      <c r="E279" t="s">
        <v>314</v>
      </c>
    </row>
    <row r="280" spans="5:5" x14ac:dyDescent="0.25">
      <c r="E280" t="s">
        <v>315</v>
      </c>
    </row>
    <row r="281" spans="5:5" x14ac:dyDescent="0.25">
      <c r="E281" t="s">
        <v>316</v>
      </c>
    </row>
    <row r="282" spans="5:5" x14ac:dyDescent="0.25">
      <c r="E282" t="s">
        <v>317</v>
      </c>
    </row>
    <row r="283" spans="5:5" x14ac:dyDescent="0.25">
      <c r="E283" t="s">
        <v>318</v>
      </c>
    </row>
    <row r="284" spans="5:5" x14ac:dyDescent="0.25">
      <c r="E284" t="s">
        <v>319</v>
      </c>
    </row>
    <row r="285" spans="5:5" x14ac:dyDescent="0.25">
      <c r="E285" t="s">
        <v>320</v>
      </c>
    </row>
    <row r="286" spans="5:5" x14ac:dyDescent="0.25">
      <c r="E286" t="s">
        <v>321</v>
      </c>
    </row>
    <row r="287" spans="5:5" x14ac:dyDescent="0.25">
      <c r="E287" t="s">
        <v>322</v>
      </c>
    </row>
    <row r="288" spans="5:5" x14ac:dyDescent="0.25">
      <c r="E288" t="s">
        <v>323</v>
      </c>
    </row>
    <row r="289" spans="5:5" x14ac:dyDescent="0.25">
      <c r="E289" t="s">
        <v>324</v>
      </c>
    </row>
    <row r="290" spans="5:5" x14ac:dyDescent="0.25">
      <c r="E290" t="s">
        <v>325</v>
      </c>
    </row>
    <row r="291" spans="5:5" x14ac:dyDescent="0.25">
      <c r="E291" t="s">
        <v>326</v>
      </c>
    </row>
    <row r="292" spans="5:5" x14ac:dyDescent="0.25">
      <c r="E292" t="s">
        <v>327</v>
      </c>
    </row>
    <row r="293" spans="5:5" x14ac:dyDescent="0.25">
      <c r="E293" t="s">
        <v>328</v>
      </c>
    </row>
    <row r="294" spans="5:5" x14ac:dyDescent="0.25">
      <c r="E294" t="s">
        <v>329</v>
      </c>
    </row>
    <row r="295" spans="5:5" x14ac:dyDescent="0.25">
      <c r="E295" t="s">
        <v>330</v>
      </c>
    </row>
    <row r="296" spans="5:5" x14ac:dyDescent="0.25">
      <c r="E296" t="s">
        <v>331</v>
      </c>
    </row>
    <row r="297" spans="5:5" x14ac:dyDescent="0.25">
      <c r="E297" t="s">
        <v>332</v>
      </c>
    </row>
    <row r="298" spans="5:5" x14ac:dyDescent="0.25">
      <c r="E298" t="s">
        <v>333</v>
      </c>
    </row>
    <row r="299" spans="5:5" x14ac:dyDescent="0.25">
      <c r="E299" t="s">
        <v>334</v>
      </c>
    </row>
    <row r="300" spans="5:5" x14ac:dyDescent="0.25">
      <c r="E300" t="s">
        <v>335</v>
      </c>
    </row>
    <row r="301" spans="5:5" x14ac:dyDescent="0.25">
      <c r="E301" t="s">
        <v>336</v>
      </c>
    </row>
    <row r="302" spans="5:5" x14ac:dyDescent="0.25">
      <c r="E302" t="s">
        <v>337</v>
      </c>
    </row>
    <row r="303" spans="5:5" x14ac:dyDescent="0.25">
      <c r="E303" t="s">
        <v>338</v>
      </c>
    </row>
    <row r="304" spans="5:5" x14ac:dyDescent="0.25">
      <c r="E304" t="s">
        <v>339</v>
      </c>
    </row>
    <row r="305" spans="5:5" x14ac:dyDescent="0.25">
      <c r="E305" t="s">
        <v>340</v>
      </c>
    </row>
    <row r="306" spans="5:5" x14ac:dyDescent="0.25">
      <c r="E306" t="s">
        <v>341</v>
      </c>
    </row>
    <row r="307" spans="5:5" x14ac:dyDescent="0.25">
      <c r="E307" t="s">
        <v>342</v>
      </c>
    </row>
    <row r="308" spans="5:5" x14ac:dyDescent="0.25">
      <c r="E308" t="s">
        <v>343</v>
      </c>
    </row>
    <row r="309" spans="5:5" x14ac:dyDescent="0.25">
      <c r="E309" t="s">
        <v>344</v>
      </c>
    </row>
  </sheetData>
  <conditionalFormatting sqref="A1">
    <cfRule type="containsText" dxfId="1" priority="1" operator="containsText" text="Preencha">
      <formula>NOT(ISERROR(SEARCH("Preencha",A1)))</formula>
    </cfRule>
    <cfRule type="cellIs" dxfId="0" priority="2" operator="equal">
      <formula>"Selecione uma opção:"</formula>
    </cfRule>
  </conditionalFormatting>
  <pageMargins left="0.7" right="0.7" top="1.2291666666666667" bottom="0.75" header="0.3" footer="0.3"/>
  <pageSetup paperSize="9" scale="50" orientation="portrait" r:id="rId1"/>
  <headerFooter differentFirst="1">
    <oddHeader>&amp;L&amp;G&amp;R&amp;G</oddHeader>
    <firstHeader>&amp;L&amp;G&amp;R&amp;G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803E1B7422C248B85A58EF42BDC298" ma:contentTypeVersion="14" ma:contentTypeDescription="Criar um novo documento." ma:contentTypeScope="" ma:versionID="02a4e45aea973659e3d1c27a72528f80">
  <xsd:schema xmlns:xsd="http://www.w3.org/2001/XMLSchema" xmlns:xs="http://www.w3.org/2001/XMLSchema" xmlns:p="http://schemas.microsoft.com/office/2006/metadata/properties" xmlns:ns2="80074ef4-0f25-46ef-8fef-8a4d3a8f0a07" xmlns:ns3="debc80a5-8bf9-4f98-9604-00ec886c5419" targetNamespace="http://schemas.microsoft.com/office/2006/metadata/properties" ma:root="true" ma:fieldsID="6dd6cc52cc3cd53eca335f41c9142db2" ns2:_="" ns3:_="">
    <xsd:import namespace="80074ef4-0f25-46ef-8fef-8a4d3a8f0a07"/>
    <xsd:import namespace="debc80a5-8bf9-4f98-9604-00ec886c5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74ef4-0f25-46ef-8fef-8a4d3a8f0a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Sugestão de Partilha" ma:internalName="SharingHintHash" ma:readOnly="true">
      <xsd:simpleType>
        <xsd:restriction base="dms:Text"/>
      </xsd:simpleType>
    </xsd:element>
    <xsd:element name="SharedWithDetails" ma:index="10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c80a5-8bf9-4f98-9604-00ec886c5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54205A-0972-43A4-8A88-D5314A1D94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074ef4-0f25-46ef-8fef-8a4d3a8f0a07"/>
    <ds:schemaRef ds:uri="debc80a5-8bf9-4f98-9604-00ec886c5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F35425-6A7B-40B7-BD2A-640B8B13C6B0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eaec299-1bc0-461f-b4f9-5ccbbf00235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43D9A45-0A7D-45EF-91D4-DFDE18C9AE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Resume</vt:lpstr>
      <vt:lpstr>Project</vt:lpstr>
      <vt:lpstr>Reprogramming Justification</vt:lpstr>
      <vt:lpstr>Budget</vt:lpstr>
      <vt:lpstr>CI art 8.5 b)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Formulário do Pedido de Reprogramação do Programa</dc:title>
  <dc:creator>RP</dc:creator>
  <cp:keywords>MOD.PN.DOC.078.V01</cp:keywords>
  <cp:lastModifiedBy>Cátia Marques</cp:lastModifiedBy>
  <cp:lastPrinted>2023-11-27T16:00:04Z</cp:lastPrinted>
  <dcterms:created xsi:type="dcterms:W3CDTF">2019-06-09T20:44:14Z</dcterms:created>
  <dcterms:modified xsi:type="dcterms:W3CDTF">2023-11-27T16:00:07Z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0x010100F8803E1B7422C248B85A58EF42BDC298</vt:lpwstr>
  </property>
</Properties>
</file>