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https://dgpm-my.sharepoint.com/personal/catia_marques_dgpm_mm_gov_pt/Documents/Documentos/Ambiente de Trabalho/Docs site/"/>
    </mc:Choice>
  </mc:AlternateContent>
  <xr:revisionPtr revIDLastSave="44" documentId="13_ncr:1_{EE4FF3AE-5DCB-4EB9-A95B-08033CB63868}" xr6:coauthVersionLast="47" xr6:coauthVersionMax="47" xr10:uidLastSave="{2ABC0292-0773-4657-8BE8-7FB21196A35B}"/>
  <bookViews>
    <workbookView xWindow="-120" yWindow="-120" windowWidth="29040" windowHeight="15720" tabRatio="783" xr2:uid="{00000000-000D-0000-FFFF-FFFF00000000}"/>
  </bookViews>
  <sheets>
    <sheet name="Capa" sheetId="6" r:id="rId1"/>
    <sheet name="Parte A - Resumo" sheetId="11" r:id="rId2"/>
    <sheet name="RH_Custos Reais" sheetId="29" r:id="rId3"/>
    <sheet name="RH_1720H" sheetId="28" r:id="rId4"/>
    <sheet name="1720h_Cálculo Custo Hora" sheetId="31" r:id="rId5"/>
    <sheet name="1720h_Exemplos" sheetId="30" r:id="rId6"/>
    <sheet name="Despesa Realizada" sheetId="27" r:id="rId7"/>
    <sheet name="Check-list Documentos" sheetId="20" r:id="rId8"/>
    <sheet name="Legenda" sheetId="26" r:id="rId9"/>
  </sheets>
  <definedNames>
    <definedName name="wrn.test_report." hidden="1">{"test",#N/A,TRUE,"I.1 - CO only"}</definedName>
    <definedName name="wrn.test_reportCPF" hidden="1">{"test",#N/A,TRUE,"I.1 - CO only"}</definedName>
    <definedName name="xxx" hidden="1">{"test",#N/A,TRUE,"I.1 - CO only"}</definedName>
    <definedName name="xyz" hidden="1">{"test",#N/A,TRUE,"I.1 - CO only"}</definedName>
    <definedName name="yyy" hidden="1">{"test",#N/A,TRUE,"I.1 - CO only"}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6" i="11" l="1"/>
  <c r="F26" i="11"/>
  <c r="J110" i="11"/>
  <c r="H110" i="11"/>
  <c r="G110" i="11"/>
  <c r="F25" i="11"/>
  <c r="F110" i="11"/>
  <c r="I57" i="31"/>
  <c r="G57" i="31"/>
  <c r="G56" i="31"/>
  <c r="I56" i="31"/>
  <c r="G55" i="31"/>
  <c r="I55" i="31"/>
  <c r="G54" i="31"/>
  <c r="I54" i="31"/>
  <c r="I53" i="31"/>
  <c r="G53" i="31"/>
  <c r="G52" i="31"/>
  <c r="I52" i="31"/>
  <c r="G51" i="31"/>
  <c r="I51" i="31"/>
  <c r="G50" i="31"/>
  <c r="I50" i="31"/>
  <c r="I49" i="31"/>
  <c r="G49" i="31"/>
  <c r="G48" i="31"/>
  <c r="I48" i="31"/>
  <c r="G47" i="31"/>
  <c r="I47" i="31"/>
  <c r="G46" i="31"/>
  <c r="I46" i="31"/>
  <c r="I43" i="31"/>
  <c r="G43" i="31"/>
  <c r="G42" i="31"/>
  <c r="I42" i="31"/>
  <c r="G41" i="31"/>
  <c r="I41" i="31"/>
  <c r="G40" i="31"/>
  <c r="I40" i="31"/>
  <c r="I39" i="31"/>
  <c r="G39" i="31"/>
  <c r="G38" i="31"/>
  <c r="I38" i="31"/>
  <c r="G37" i="31"/>
  <c r="I37" i="31"/>
  <c r="G36" i="31"/>
  <c r="I36" i="31"/>
  <c r="I35" i="31"/>
  <c r="G35" i="31"/>
  <c r="G34" i="31"/>
  <c r="I34" i="31"/>
  <c r="G33" i="31"/>
  <c r="I33" i="31"/>
  <c r="G32" i="31"/>
  <c r="I32" i="31"/>
  <c r="I29" i="31"/>
  <c r="G29" i="31"/>
  <c r="G28" i="31"/>
  <c r="I28" i="31"/>
  <c r="I27" i="31"/>
  <c r="G27" i="31"/>
  <c r="G26" i="31"/>
  <c r="I26" i="31"/>
  <c r="I25" i="31"/>
  <c r="G25" i="31"/>
  <c r="G24" i="31"/>
  <c r="I24" i="31"/>
  <c r="I23" i="31"/>
  <c r="G23" i="31"/>
  <c r="G22" i="31"/>
  <c r="I22" i="31"/>
  <c r="I21" i="31"/>
  <c r="G21" i="31"/>
  <c r="G20" i="31"/>
  <c r="I20" i="31"/>
  <c r="I19" i="31"/>
  <c r="G19" i="31"/>
  <c r="G18" i="31"/>
  <c r="I18" i="31"/>
  <c r="I30" i="31"/>
  <c r="G15" i="31"/>
  <c r="I15" i="31"/>
  <c r="G14" i="31"/>
  <c r="I14" i="31"/>
  <c r="G13" i="31"/>
  <c r="I13" i="31"/>
  <c r="I12" i="31"/>
  <c r="G12" i="31"/>
  <c r="G11" i="31"/>
  <c r="I11" i="31"/>
  <c r="G10" i="31"/>
  <c r="I10" i="31"/>
  <c r="G9" i="31"/>
  <c r="I9" i="31"/>
  <c r="I8" i="31"/>
  <c r="G8" i="31"/>
  <c r="G7" i="31"/>
  <c r="I7" i="31"/>
  <c r="G6" i="31"/>
  <c r="I6" i="31"/>
  <c r="G5" i="31"/>
  <c r="I5" i="31"/>
  <c r="G4" i="31"/>
  <c r="I4" i="31"/>
  <c r="H46" i="30"/>
  <c r="F46" i="30"/>
  <c r="E46" i="30"/>
  <c r="D46" i="30"/>
  <c r="C46" i="30"/>
  <c r="G38" i="30"/>
  <c r="I38" i="30"/>
  <c r="G37" i="30"/>
  <c r="I37" i="30"/>
  <c r="I36" i="30"/>
  <c r="G36" i="30"/>
  <c r="G35" i="30"/>
  <c r="I35" i="30"/>
  <c r="G34" i="30"/>
  <c r="I34" i="30"/>
  <c r="H30" i="30"/>
  <c r="F30" i="30"/>
  <c r="E30" i="30"/>
  <c r="D30" i="30"/>
  <c r="C30" i="30"/>
  <c r="G29" i="30"/>
  <c r="I29" i="30"/>
  <c r="G28" i="30"/>
  <c r="I28" i="30"/>
  <c r="G27" i="30"/>
  <c r="I27" i="30"/>
  <c r="G26" i="30"/>
  <c r="I26" i="30"/>
  <c r="G25" i="30"/>
  <c r="I25" i="30"/>
  <c r="G24" i="30"/>
  <c r="I24" i="30"/>
  <c r="G23" i="30"/>
  <c r="I23" i="30"/>
  <c r="G22" i="30"/>
  <c r="I22" i="30"/>
  <c r="G21" i="30"/>
  <c r="I21" i="30"/>
  <c r="G20" i="30"/>
  <c r="I20" i="30"/>
  <c r="G19" i="30"/>
  <c r="I19" i="30"/>
  <c r="G18" i="30"/>
  <c r="I18" i="30"/>
  <c r="I30" i="30"/>
  <c r="I15" i="30"/>
  <c r="G15" i="30"/>
  <c r="I14" i="30"/>
  <c r="G14" i="30"/>
  <c r="I13" i="30"/>
  <c r="G13" i="30"/>
  <c r="I12" i="30"/>
  <c r="G12" i="30"/>
  <c r="I11" i="30"/>
  <c r="G11" i="30"/>
  <c r="G10" i="30"/>
  <c r="I10" i="30"/>
  <c r="I9" i="30"/>
  <c r="G9" i="30"/>
  <c r="I8" i="30"/>
  <c r="G8" i="30"/>
  <c r="I7" i="30"/>
  <c r="G7" i="30"/>
  <c r="G6" i="30"/>
  <c r="I6" i="30"/>
  <c r="I5" i="30"/>
  <c r="G5" i="30"/>
  <c r="I4" i="30"/>
  <c r="I16" i="30"/>
  <c r="G4" i="30"/>
  <c r="I58" i="31"/>
  <c r="I44" i="31"/>
  <c r="I16" i="31"/>
  <c r="I46" i="30"/>
  <c r="J46" i="30"/>
  <c r="G30" i="30"/>
  <c r="J30" i="30"/>
  <c r="G46" i="30"/>
  <c r="N19" i="29"/>
  <c r="N18" i="29"/>
  <c r="N17" i="29"/>
  <c r="N16" i="29"/>
  <c r="N15" i="29"/>
  <c r="O19" i="29"/>
  <c r="O18" i="29"/>
  <c r="O17" i="29"/>
  <c r="O16" i="29"/>
  <c r="O15" i="29"/>
  <c r="N14" i="29"/>
  <c r="O14" i="29"/>
  <c r="G124" i="11"/>
  <c r="F33" i="11"/>
  <c r="J38" i="11"/>
  <c r="J46" i="11" s="1"/>
  <c r="H29" i="6"/>
  <c r="F16" i="28"/>
  <c r="F17" i="28"/>
  <c r="H17" i="28"/>
  <c r="F18" i="28"/>
  <c r="F19" i="28"/>
  <c r="F20" i="28"/>
  <c r="H20" i="28"/>
  <c r="F21" i="28"/>
  <c r="H21" i="28"/>
  <c r="F22" i="28"/>
  <c r="F23" i="28"/>
  <c r="H23" i="28"/>
  <c r="F24" i="28"/>
  <c r="H24" i="28"/>
  <c r="H16" i="28"/>
  <c r="H18" i="28"/>
  <c r="H19" i="28"/>
  <c r="H22" i="28"/>
  <c r="F15" i="28"/>
  <c r="H15" i="28"/>
  <c r="G32" i="11"/>
  <c r="F32" i="11"/>
  <c r="G31" i="11"/>
  <c r="F31" i="11"/>
  <c r="G30" i="11"/>
  <c r="F30" i="11"/>
  <c r="G29" i="11"/>
  <c r="F29" i="11"/>
  <c r="G28" i="11"/>
  <c r="F28" i="11"/>
  <c r="G27" i="11"/>
  <c r="F27" i="11"/>
  <c r="G25" i="11"/>
  <c r="H109" i="11"/>
  <c r="H100" i="11"/>
  <c r="H91" i="11"/>
  <c r="H82" i="11"/>
  <c r="H73" i="11"/>
  <c r="H64" i="11"/>
  <c r="H55" i="11"/>
  <c r="H46" i="11"/>
  <c r="J104" i="11"/>
  <c r="J103" i="11"/>
  <c r="J102" i="11"/>
  <c r="J101" i="11"/>
  <c r="J109" i="11" s="1"/>
  <c r="J95" i="11"/>
  <c r="J94" i="11"/>
  <c r="J93" i="11"/>
  <c r="J92" i="11"/>
  <c r="J86" i="11"/>
  <c r="J85" i="11"/>
  <c r="J84" i="11"/>
  <c r="J83" i="11"/>
  <c r="J77" i="11"/>
  <c r="J76" i="11"/>
  <c r="J75" i="11"/>
  <c r="J74" i="11"/>
  <c r="J68" i="11"/>
  <c r="J67" i="11"/>
  <c r="J66" i="11"/>
  <c r="J65" i="11"/>
  <c r="J73" i="11" s="1"/>
  <c r="J56" i="11"/>
  <c r="J57" i="11"/>
  <c r="J58" i="11"/>
  <c r="J59" i="11"/>
  <c r="J48" i="11"/>
  <c r="J49" i="11"/>
  <c r="J50" i="11"/>
  <c r="G109" i="11"/>
  <c r="F109" i="11"/>
  <c r="G100" i="11"/>
  <c r="F100" i="11"/>
  <c r="G91" i="11"/>
  <c r="F91" i="11"/>
  <c r="G82" i="11"/>
  <c r="F82" i="11"/>
  <c r="G73" i="11"/>
  <c r="F73" i="11"/>
  <c r="G64" i="11"/>
  <c r="F64" i="11"/>
  <c r="G55" i="11"/>
  <c r="F55" i="11"/>
  <c r="G46" i="11"/>
  <c r="F46" i="11"/>
  <c r="J27" i="11"/>
  <c r="K19" i="29"/>
  <c r="K18" i="29"/>
  <c r="K17" i="29"/>
  <c r="K16" i="29"/>
  <c r="K15" i="29"/>
  <c r="K14" i="29"/>
  <c r="F124" i="11"/>
  <c r="J108" i="11"/>
  <c r="J107" i="11"/>
  <c r="J106" i="11"/>
  <c r="J105" i="11"/>
  <c r="J99" i="11"/>
  <c r="J98" i="11"/>
  <c r="J97" i="11"/>
  <c r="J96" i="11"/>
  <c r="J100" i="11" s="1"/>
  <c r="J90" i="11"/>
  <c r="J89" i="11"/>
  <c r="J88" i="11"/>
  <c r="J87" i="11"/>
  <c r="J81" i="11"/>
  <c r="J80" i="11"/>
  <c r="J79" i="11"/>
  <c r="J78" i="11"/>
  <c r="J82" i="11"/>
  <c r="J72" i="11"/>
  <c r="J71" i="11"/>
  <c r="J70" i="11"/>
  <c r="J69" i="11"/>
  <c r="J63" i="11"/>
  <c r="J62" i="11"/>
  <c r="J61" i="11"/>
  <c r="J60" i="11"/>
  <c r="J64" i="11" s="1"/>
  <c r="J54" i="11"/>
  <c r="J53" i="11"/>
  <c r="J52" i="11"/>
  <c r="J51" i="11"/>
  <c r="J45" i="11"/>
  <c r="J30" i="11"/>
  <c r="J41" i="11"/>
  <c r="J40" i="11"/>
  <c r="J39" i="11"/>
  <c r="J44" i="11"/>
  <c r="J47" i="11"/>
  <c r="J43" i="11"/>
  <c r="J42" i="11"/>
  <c r="J31" i="11"/>
  <c r="J28" i="11"/>
  <c r="J26" i="11"/>
  <c r="J33" i="11" s="1"/>
  <c r="J25" i="11"/>
  <c r="J32" i="11"/>
  <c r="J29" i="11"/>
  <c r="J55" i="11"/>
  <c r="J91" i="11"/>
  <c r="H33" i="11"/>
  <c r="B22" i="6"/>
  <c r="B21" i="6"/>
  <c r="G33" i="11" l="1"/>
</calcChain>
</file>

<file path=xl/sharedStrings.xml><?xml version="1.0" encoding="utf-8"?>
<sst xmlns="http://schemas.openxmlformats.org/spreadsheetml/2006/main" count="548" uniqueCount="235">
  <si>
    <t>Promotor</t>
  </si>
  <si>
    <t>Parceiro 1</t>
  </si>
  <si>
    <t>Parceiro 2</t>
  </si>
  <si>
    <t>Parceiro 3</t>
  </si>
  <si>
    <t>Parceiro 4</t>
  </si>
  <si>
    <t>Parceiro 5</t>
  </si>
  <si>
    <t>NIF</t>
  </si>
  <si>
    <t>a) Recursos humanos afetos ao projeto</t>
  </si>
  <si>
    <t>Designação</t>
  </si>
  <si>
    <t>Nome do Projeto:</t>
  </si>
  <si>
    <t>NIF:</t>
  </si>
  <si>
    <t>Observações</t>
  </si>
  <si>
    <t>Lista de documentos despesa – pedidos de pagamento (Check List que faz parte do pedido de pagamento)</t>
  </si>
  <si>
    <t>a) Recursos Humanos afetos ao projeto</t>
  </si>
  <si>
    <t>No caso de despesas com Bolseiros deverão ser apresentados os seguintes documentos relativos ao processo de contratação:</t>
  </si>
  <si>
    <t>Fatura/Recibo</t>
  </si>
  <si>
    <t xml:space="preserve">Comprovativo do meio de pagamento e do respetivo comprovativo do movimento da conta bancária (Cheque, cartão de crédito, transferência bancária, extrato bancário)  </t>
  </si>
  <si>
    <t xml:space="preserve"> Comprovativo do meio de pagamento e do respetivo comprovativo do movimento da conta bancária (Cheque, cartão de crédito, transferência bancária, extrato bancário)</t>
  </si>
  <si>
    <t>Comprovativo do meio de pagamento e do respetivo comprovativo do movimento da conta bancária (Cheque, cartão de crédito, transferência bancária, extrato bancário)</t>
  </si>
  <si>
    <t>Evidências das ações de promoção/divulgação: ex: fotos</t>
  </si>
  <si>
    <t>TOTAL</t>
  </si>
  <si>
    <r>
      <t>§</t>
    </r>
    <r>
      <rPr>
        <sz val="7"/>
        <rFont val="Times New Roman"/>
        <family val="1"/>
      </rPr>
      <t xml:space="preserve">  </t>
    </r>
    <r>
      <rPr>
        <sz val="11"/>
        <rFont val="Calibri"/>
        <family val="2"/>
        <scheme val="minor"/>
      </rPr>
      <t>Pedido/autorização de abertura do procedimento;</t>
    </r>
  </si>
  <si>
    <r>
      <t>§</t>
    </r>
    <r>
      <rPr>
        <sz val="7"/>
        <rFont val="Times New Roman"/>
        <family val="1"/>
      </rPr>
      <t xml:space="preserve">  </t>
    </r>
    <r>
      <rPr>
        <sz val="11"/>
        <rFont val="Calibri"/>
        <family val="2"/>
        <scheme val="minor"/>
      </rPr>
      <t>Nomeação do júri do concurso;</t>
    </r>
  </si>
  <si>
    <r>
      <t>§</t>
    </r>
    <r>
      <rPr>
        <sz val="7"/>
        <rFont val="Times New Roman"/>
        <family val="1"/>
      </rPr>
      <t xml:space="preserve">  </t>
    </r>
    <r>
      <rPr>
        <sz val="11"/>
        <rFont val="Calibri"/>
        <family val="2"/>
        <scheme val="minor"/>
      </rPr>
      <t>Anúncio do concurso da bolsa;</t>
    </r>
  </si>
  <si>
    <r>
      <t>§</t>
    </r>
    <r>
      <rPr>
        <sz val="7"/>
        <rFont val="Times New Roman"/>
        <family val="1"/>
      </rPr>
      <t xml:space="preserve">  </t>
    </r>
    <r>
      <rPr>
        <sz val="11"/>
        <rFont val="Calibri"/>
        <family val="2"/>
        <scheme val="minor"/>
      </rPr>
      <t>Publicitação do anúncio de concurso;</t>
    </r>
  </si>
  <si>
    <r>
      <t>§</t>
    </r>
    <r>
      <rPr>
        <sz val="7"/>
        <rFont val="Times New Roman"/>
        <family val="1"/>
      </rPr>
      <t xml:space="preserve">  </t>
    </r>
    <r>
      <rPr>
        <sz val="11"/>
        <rFont val="Calibri"/>
        <family val="2"/>
        <scheme val="minor"/>
      </rPr>
      <t>Atas das reuniões do júri do concurso, designadamente as atas que contém:</t>
    </r>
  </si>
  <si>
    <r>
      <t>o</t>
    </r>
    <r>
      <rPr>
        <sz val="7"/>
        <rFont val="Times New Roman"/>
        <family val="1"/>
      </rPr>
      <t xml:space="preserve">   </t>
    </r>
    <r>
      <rPr>
        <sz val="11"/>
        <rFont val="Calibri"/>
        <family val="2"/>
        <scheme val="minor"/>
      </rPr>
      <t>A definição dos critérios de seleção para atribuição da Bolsa;</t>
    </r>
  </si>
  <si>
    <r>
      <t>o</t>
    </r>
    <r>
      <rPr>
        <sz val="7"/>
        <rFont val="Times New Roman"/>
        <family val="1"/>
      </rPr>
      <t xml:space="preserve">   </t>
    </r>
    <r>
      <rPr>
        <sz val="11"/>
        <rFont val="Calibri"/>
        <family val="2"/>
        <scheme val="minor"/>
      </rPr>
      <t>O projeto de lista de ordenação dos resultados de todos os candidatos para pronuncia;</t>
    </r>
  </si>
  <si>
    <r>
      <t>o</t>
    </r>
    <r>
      <rPr>
        <sz val="7"/>
        <rFont val="Times New Roman"/>
        <family val="1"/>
      </rPr>
      <t xml:space="preserve">   </t>
    </r>
    <r>
      <rPr>
        <sz val="11"/>
        <rFont val="Calibri"/>
        <family val="2"/>
        <scheme val="minor"/>
      </rPr>
      <t>As avaliações obtidas em cada um dos critérios de seleção de avaliação;</t>
    </r>
  </si>
  <si>
    <r>
      <t>o</t>
    </r>
    <r>
      <rPr>
        <sz val="7"/>
        <rFont val="Times New Roman"/>
        <family val="1"/>
      </rPr>
      <t xml:space="preserve">   </t>
    </r>
    <r>
      <rPr>
        <sz val="11"/>
        <rFont val="Calibri"/>
        <family val="2"/>
        <scheme val="minor"/>
      </rPr>
      <t>As reclamações por parte dos candidatos à atribuição da Bolsa, após a respetiva comunicação “audiência prévia”;</t>
    </r>
  </si>
  <si>
    <r>
      <t>o</t>
    </r>
    <r>
      <rPr>
        <sz val="7"/>
        <rFont val="Times New Roman"/>
        <family val="1"/>
      </rPr>
      <t xml:space="preserve">   </t>
    </r>
    <r>
      <rPr>
        <sz val="11"/>
        <rFont val="Calibri"/>
        <family val="2"/>
        <scheme val="minor"/>
      </rPr>
      <t>O relatório final.</t>
    </r>
  </si>
  <si>
    <r>
      <t>§</t>
    </r>
    <r>
      <rPr>
        <sz val="7"/>
        <rFont val="Times New Roman"/>
        <family val="1"/>
      </rPr>
      <t xml:space="preserve">  </t>
    </r>
    <r>
      <rPr>
        <sz val="11"/>
        <rFont val="Calibri"/>
        <family val="2"/>
        <scheme val="minor"/>
      </rPr>
      <t xml:space="preserve"> Autorização/homologação da contratação do bolseiro;</t>
    </r>
  </si>
  <si>
    <r>
      <t>§</t>
    </r>
    <r>
      <rPr>
        <sz val="7"/>
        <rFont val="Times New Roman"/>
        <family val="1"/>
      </rPr>
      <t xml:space="preserve">  </t>
    </r>
    <r>
      <rPr>
        <sz val="11"/>
        <rFont val="Calibri"/>
        <family val="2"/>
        <scheme val="minor"/>
      </rPr>
      <t>Plano de atividades a desenvolver pelo bolseiro, aprovado e assinado;</t>
    </r>
  </si>
  <si>
    <r>
      <t>§</t>
    </r>
    <r>
      <rPr>
        <sz val="7"/>
        <rFont val="Times New Roman"/>
        <family val="1"/>
      </rPr>
      <t xml:space="preserve">  </t>
    </r>
    <r>
      <rPr>
        <sz val="11"/>
        <rFont val="Calibri"/>
        <family val="2"/>
        <scheme val="minor"/>
      </rPr>
      <t>Contrato assinado;</t>
    </r>
  </si>
  <si>
    <r>
      <t>§</t>
    </r>
    <r>
      <rPr>
        <sz val="7"/>
        <rFont val="Times New Roman"/>
        <family val="1"/>
      </rPr>
      <t xml:space="preserve">  </t>
    </r>
    <r>
      <rPr>
        <sz val="11"/>
        <rFont val="Calibri"/>
        <family val="2"/>
        <scheme val="minor"/>
      </rPr>
      <t>Evidência do envio do Contrato assinado para a FCT, caso seja aplicável.</t>
    </r>
  </si>
  <si>
    <t>Processo de contratação/aquisição do bem ou serviço </t>
  </si>
  <si>
    <t>Processo de contratação/aquisição do bem ou serviço </t>
  </si>
  <si>
    <t>Processo de contratação/aquisição do bem e serviço </t>
  </si>
  <si>
    <t>Carta/email convite – caso aplicável  </t>
  </si>
  <si>
    <r>
      <t>·</t>
    </r>
    <r>
      <rPr>
        <sz val="7"/>
        <rFont val="Times New Roman"/>
        <family val="1"/>
      </rPr>
      <t xml:space="preserve">         </t>
    </r>
    <r>
      <rPr>
        <sz val="12"/>
        <rFont val="Calibri"/>
        <family val="2"/>
        <scheme val="minor"/>
      </rPr>
      <t>Cartão de embarque – viagens de avião </t>
    </r>
  </si>
  <si>
    <r>
      <t>·</t>
    </r>
    <r>
      <rPr>
        <sz val="7"/>
        <rFont val="Times New Roman"/>
        <family val="1"/>
      </rPr>
      <t xml:space="preserve">         </t>
    </r>
    <r>
      <rPr>
        <sz val="12"/>
        <rFont val="Calibri"/>
        <family val="2"/>
        <scheme val="minor"/>
      </rPr>
      <t>Comprovativo da presença na reunião/evento (ata de reunião, lista de presenças, inscrição no evento, etc). </t>
    </r>
  </si>
  <si>
    <t>Data de início</t>
  </si>
  <si>
    <t>Data de Fim</t>
  </si>
  <si>
    <t>h) Custos Indiretos</t>
  </si>
  <si>
    <t>PROGRAMA CRESCIMENTO AZUL</t>
  </si>
  <si>
    <t>Rubricas de Despesa</t>
  </si>
  <si>
    <t>Entidade</t>
  </si>
  <si>
    <t>….</t>
  </si>
  <si>
    <t>Código do Projeto</t>
  </si>
  <si>
    <t>Relatório de Execução n.º</t>
  </si>
  <si>
    <t>2- Identificação da despesa elegível do Promotor e Parceiros</t>
  </si>
  <si>
    <t xml:space="preserve">% de Financiamento do Programa </t>
  </si>
  <si>
    <t>Financiamento Justificado (€)</t>
  </si>
  <si>
    <t>PARTE A - RELATÓRIO DE EXECUÇÃO FINANCEIRA</t>
  </si>
  <si>
    <t>Promotor:</t>
  </si>
  <si>
    <t>1 - Identificação do Projeto</t>
  </si>
  <si>
    <t>Data do Relatório</t>
  </si>
  <si>
    <t>c) Amortização  de equipamentos novos ou usados</t>
  </si>
  <si>
    <t>b) Despesas de deslocação e ajudas de custo dos recursos humanos afetos ao projeto</t>
  </si>
  <si>
    <t>d) Aquisição de equipamentos novos ou usados</t>
  </si>
  <si>
    <t>e) Custos com consumíveis e materiais</t>
  </si>
  <si>
    <t>f) Custos decorrentes de outros contratos adjudicados pelo promotor de projeto</t>
  </si>
  <si>
    <t xml:space="preserve">g) Custos decorrentes diretamente dos requisitos impostos pelo contrato de projeto </t>
  </si>
  <si>
    <t>c) Depreciação do custo de equipamentos novos ou usados</t>
  </si>
  <si>
    <t xml:space="preserve">d) Custo de equipamentos novos ou usados </t>
  </si>
  <si>
    <t>Certidão da Segurança social</t>
  </si>
  <si>
    <t>Certificação dos Custos apresentados pelos Parceiros dos Estados Doadores</t>
  </si>
  <si>
    <t>Certidão da Autoridade Tributária</t>
  </si>
  <si>
    <t>Data e Assinatura:</t>
  </si>
  <si>
    <t>Para os devidos efeitos se declara que as despesas apresentadas no presente relatório financeiro não foram sujeitas a duplo financiamento.</t>
  </si>
  <si>
    <t>Despesa Total Elegível Executada (€)</t>
  </si>
  <si>
    <t>Despesa Total  Executada 
(€)</t>
  </si>
  <si>
    <t>Despesa Total Elegível Validada (€)</t>
  </si>
  <si>
    <t>Parceiro 6</t>
  </si>
  <si>
    <t>Nº de ordem</t>
  </si>
  <si>
    <t>Vencimento_N.º de Doc/Refª</t>
  </si>
  <si>
    <t>Identificação do Colaborador</t>
  </si>
  <si>
    <t>Vencimento_Salário Base_€</t>
  </si>
  <si>
    <t>Vencimento_Subsídio Férias e Natal_€</t>
  </si>
  <si>
    <t>Vencimento_Subs. Refeição_€</t>
  </si>
  <si>
    <t>Vencimento_Outros abonos_€</t>
  </si>
  <si>
    <t>Encargos Ent. Patronal SS/CGA_€</t>
  </si>
  <si>
    <t>Seguro de Acidentes de Trabalho_€</t>
  </si>
  <si>
    <t xml:space="preserve">Total_€ </t>
  </si>
  <si>
    <t>Pagamento Vencimento_€</t>
  </si>
  <si>
    <t xml:space="preserve">% imputação </t>
  </si>
  <si>
    <t>Despesa Apresentada pelo BF para Financiamento_€</t>
  </si>
  <si>
    <t>(1)</t>
  </si>
  <si>
    <t>(2)</t>
  </si>
  <si>
    <t>(3)</t>
  </si>
  <si>
    <t>(4)</t>
  </si>
  <si>
    <t>(5)</t>
  </si>
  <si>
    <t>(6)</t>
  </si>
  <si>
    <t>(7)</t>
  </si>
  <si>
    <t>(8)</t>
  </si>
  <si>
    <t>(9)</t>
  </si>
  <si>
    <t>(10)</t>
  </si>
  <si>
    <t>(11)</t>
  </si>
  <si>
    <t>(12)</t>
  </si>
  <si>
    <t>(13)</t>
  </si>
  <si>
    <t>(14)</t>
  </si>
  <si>
    <t>(15)</t>
  </si>
  <si>
    <t>(16)</t>
  </si>
  <si>
    <t>(17)</t>
  </si>
  <si>
    <t xml:space="preserve">número sequencial identificativo da despesa neste Anexo </t>
  </si>
  <si>
    <t>Resultado da aplicação da taxa de imputação à despesa total elegível devendo ser dedicada especial atenção à elegibilidade das despesas com ajudas de custo de colaboradores com tempo de trabalho imputado</t>
  </si>
  <si>
    <t>Despesa considerada elegível pelo OP após a verificação administrativa do pedido de pagamento</t>
  </si>
  <si>
    <t>Identificar situações específicas com impacto na despesa (ex.estorno, outras devoluções)</t>
  </si>
  <si>
    <t>Últimos Custos Anuais Brutos Documentados</t>
  </si>
  <si>
    <t>Colaborador em exclusividade</t>
  </si>
  <si>
    <t>Valor da Taxa Horária</t>
  </si>
  <si>
    <t>Nº horas trabalhadas pelo colaborador no projeto</t>
  </si>
  <si>
    <t>Custos com Pessoal</t>
  </si>
  <si>
    <t>correspondem aos dados disponíveis para os últimos 12 meses consecutivos de custos remuneratórios pagos pela entidade empregadora com caráter regular, não devendo incluir despesas pontuais como por exemplo horas extraordinárias.</t>
  </si>
  <si>
    <t>indicar "Sim" ou "Não"</t>
  </si>
  <si>
    <t>este valor resulta do rácio entre os Custos Anuais Brutos pelas 1720 horas</t>
  </si>
  <si>
    <t>informação suportada por time-sheet (no caso da afetação não ser em exclusividade). O nº de horas declarado não pode exceder as 1720 horas anuais e diz respeito às horas trabalhadas durante os meses do período de reporte respetivo</t>
  </si>
  <si>
    <t>resulta do produto entre o "valor da Taxa Horária" e o "Nº horas trabalhadas pelo colaborador no projeto"</t>
  </si>
  <si>
    <t>Categoria de Despesa</t>
  </si>
  <si>
    <t>Fornecedor_NIF</t>
  </si>
  <si>
    <t>Fornecedor_Designação</t>
  </si>
  <si>
    <t>Descrição da despesa</t>
  </si>
  <si>
    <t>Doc. Comprovativo da Despesa_Tipo</t>
  </si>
  <si>
    <t>Doc. Comprovativo da Despesa_Nº</t>
  </si>
  <si>
    <t>Doc. Comprovativo da Despesa_Data</t>
  </si>
  <si>
    <t>Doc. Comprovativo da Despesa_Valor (com IVA)</t>
  </si>
  <si>
    <t xml:space="preserve">Doc. Comprovativo da Despesa_% imputação </t>
  </si>
  <si>
    <t>Comprovativo do pagamento_despesa fornecedores_Data</t>
  </si>
  <si>
    <t>Comprovativo do pagamento_despesa fornecedores_Tipo</t>
  </si>
  <si>
    <t>Comprovativo do pagamento_despesa fornecedores_Valor</t>
  </si>
  <si>
    <t>Classificação Contabilística</t>
  </si>
  <si>
    <t>Contratação pública</t>
  </si>
  <si>
    <t>(18)</t>
  </si>
  <si>
    <t>(19)</t>
  </si>
  <si>
    <t>identificação da categoria de despesa (ver ex. tabela 3 do Financial Guidance)</t>
  </si>
  <si>
    <t xml:space="preserve">fatura (FT), fatura-recibo (FR), nota crédito (NC), outros (OU). </t>
  </si>
  <si>
    <t>transferência Bancária (TB), Cheque (Ch), Extrato Bancário (EB), Outros (Ou)</t>
  </si>
  <si>
    <t>codificação do POC ou POCP de registo da despesa na rspetiva contabilidade</t>
  </si>
  <si>
    <t xml:space="preserve">Contratação Pública </t>
  </si>
  <si>
    <t>identificação do tipo de procedimento de contratação pública (ajuste direto simplificado, ajuste direto, consulta prévia,…)</t>
  </si>
  <si>
    <t xml:space="preserve">despesa final considerada elegível pelo OP </t>
  </si>
  <si>
    <t>identificar situações específicas com impacto na despesa (ex.estorno, outras devoluções)</t>
  </si>
  <si>
    <t>Desigação do Projeto</t>
  </si>
  <si>
    <t>Em sede de verificação documental pelo Operador de Programa deverá ser disponibilizado o respetivo mapa de vencimentos (abonos e descontos)  que deve individualizar as diversas parcelas do vencimento quer em termos de abonos quer em temos de descontos.</t>
  </si>
  <si>
    <t>Em sede de verificação documental pelo Operador de Programa deverão ser disponibilizados os adequados comprovativos de pagamento das diversas parcelas do vencimento, designadamente, pagamento do salário ao trabalhador, pagamento à AT, pagamentos à SS/CGA, pagamento à ADSE, pagamento ao sindicato, etc.</t>
  </si>
  <si>
    <t>Promotor/Parceiro</t>
  </si>
  <si>
    <t>Despesa elegível validada  pelo OP (€)</t>
  </si>
  <si>
    <t>Total</t>
  </si>
  <si>
    <t>Parceiro …</t>
  </si>
  <si>
    <t>Nº do Reporte Financeiro N.º</t>
  </si>
  <si>
    <t>Promtor/Parceiro</t>
  </si>
  <si>
    <t>Contratação Pública</t>
  </si>
  <si>
    <t>Não aplicável</t>
  </si>
  <si>
    <t>Ajuste direto simplificado</t>
  </si>
  <si>
    <t xml:space="preserve">Ajuste direto </t>
  </si>
  <si>
    <t>Consulta prévia</t>
  </si>
  <si>
    <t>Concurso público normal</t>
  </si>
  <si>
    <t>Concurso público urgente</t>
  </si>
  <si>
    <t>Concurso limitado por prévia qualificação</t>
  </si>
  <si>
    <t>Procedimento de negociação</t>
  </si>
  <si>
    <t>Diálogo concorrencial</t>
  </si>
  <si>
    <t>Parceria para a inovação</t>
  </si>
  <si>
    <t>Sim</t>
  </si>
  <si>
    <t>Não</t>
  </si>
  <si>
    <t>Despesa Total Realizada (€)</t>
  </si>
  <si>
    <t>Despesa Elegível Realizada (€)</t>
  </si>
  <si>
    <t>Despesa elegível validada pelo OP (€)</t>
  </si>
  <si>
    <t>(20)</t>
  </si>
  <si>
    <t>Nota Crédito (NC)</t>
  </si>
  <si>
    <t>Fatura-Recibo (FR)</t>
  </si>
  <si>
    <t>Fatura (FT)</t>
  </si>
  <si>
    <t>'Doc. Comprovativo da Despesa_Tipo</t>
  </si>
  <si>
    <t>Transferência Bancária (TB)</t>
  </si>
  <si>
    <t>Cheque (Ch)</t>
  </si>
  <si>
    <t>Extrato Bancário (EB)</t>
  </si>
  <si>
    <t>Outros (Ou)</t>
  </si>
  <si>
    <t>Período do Relatório</t>
  </si>
  <si>
    <t>Outros (OU)</t>
  </si>
  <si>
    <t>Relatório N.º</t>
  </si>
  <si>
    <t xml:space="preserve">Relatório de Missão </t>
  </si>
  <si>
    <r>
      <rPr>
        <b/>
        <sz val="12"/>
        <rFont val="Calibri"/>
        <family val="2"/>
        <scheme val="minor"/>
      </rPr>
      <t>Definição de salário base</t>
    </r>
    <r>
      <rPr>
        <sz val="12"/>
        <rFont val="Calibri"/>
        <family val="2"/>
        <scheme val="minor"/>
      </rPr>
      <t>, o conjunto de todas as remunerações de carácter certo e permanente sujeitas a tributação fiscal e declaradas para efeitos de proteção social do trabalhador, acrescido do subsídio de refeição. Inclui as prestações do empregador para efeitos de proteção social (SS, CGA);</t>
    </r>
  </si>
  <si>
    <r>
      <t xml:space="preserve">A folha de ocupação de tempo de trabalho </t>
    </r>
    <r>
      <rPr>
        <b/>
        <sz val="12"/>
        <rFont val="Calibri"/>
        <family val="2"/>
        <scheme val="minor"/>
      </rPr>
      <t>é dispensável unicamente para os colaboradores afetos em exclusivo (100% do tempo de trabalho)</t>
    </r>
    <r>
      <rPr>
        <sz val="12"/>
        <rFont val="Calibri"/>
        <family val="2"/>
        <scheme val="minor"/>
      </rPr>
      <t xml:space="preserve"> a atividades do Projeto</t>
    </r>
  </si>
  <si>
    <t>Evidencia cumprimentos das regras de Publicidade do Projeto</t>
  </si>
  <si>
    <t>• quando os pagamentos relativos às prestações dos colaboradores para os diferentes destinatários (AT, SS, ADSE, sindicatos, etc.) estão incluídos em pagamentos que envolvam outros elementos, deverá ser objetivamente demonstrado que os montantes relativos ao colaborador estão incluídos no total desses pagamentos;
• quando haja colaboradores que não se encontram afetos em exclusividade deverá ser aplicada a % de afetação  às respetivas despesas remuneratórias para a determinação da despesa elegível;</t>
  </si>
  <si>
    <r>
      <rPr>
        <b/>
        <sz val="12"/>
        <rFont val="Calibri"/>
        <family val="2"/>
        <scheme val="minor"/>
      </rPr>
      <t xml:space="preserve">RH 1720H </t>
    </r>
    <r>
      <rPr>
        <sz val="12"/>
        <rFont val="Calibri"/>
        <family val="2"/>
        <scheme val="minor"/>
      </rPr>
      <t>- os «últimos custos anuais brutos documentados» correspondem aos dados disponíveis para os últimos 12 meses consecutivos de custos remuneratórios pagos pela entidade empregadora com caráter regular, não devendo incluir despesas pontuais como por exemplo horas extraordinárias. A documentação a disponibilizar para determinar a taxa horária corresponde às folhas remuneratórias mensais de cada colaborador demonstrativas do custo total nas suas diversas componentes incluindo os encargos da entidade empregadora.</t>
    </r>
  </si>
  <si>
    <t>Relatório de Execução Financeira</t>
  </si>
  <si>
    <t>Despesa Total  Executada *
(€)</t>
  </si>
  <si>
    <t>Despesa Total Elegível Executada*(€)</t>
  </si>
  <si>
    <t>Despesa Total Elegível Validada** (€)</t>
  </si>
  <si>
    <t>% de Financiamento do Programa **</t>
  </si>
  <si>
    <t>Financiamento Justificado (€)**</t>
  </si>
  <si>
    <t>* - A preencher pelo Promotor    ** - A preencher pelo Operador de Programa</t>
  </si>
  <si>
    <t xml:space="preserve">Deverá ser apresentada certificação dos custos reportados pelos parceiros dos Estados Doadores de acordo com o modelo disponível para este efeito em: https://www.eeagrants.gov.pt/pt/programas/crescimento-azul/documentos/ </t>
  </si>
  <si>
    <t>3 - Resumo - Despesa Realizada neste Relatório</t>
  </si>
  <si>
    <t>4 - Adiantamentos pagos ao Promotor e Parceiros</t>
  </si>
  <si>
    <t>Valor recebido no último adiantamento
(€)</t>
  </si>
  <si>
    <t>Valor Total dos Adiantamentos recebidos (€)</t>
  </si>
  <si>
    <t>Nome do Colaborador (preencher)</t>
  </si>
  <si>
    <t>Nº Horas Trabalhadas no Mês</t>
  </si>
  <si>
    <t>Nº Horas imputadas ao projeto no Mês</t>
  </si>
  <si>
    <t>Reporte Financeiro N.º</t>
  </si>
  <si>
    <t xml:space="preserve">Número sequencial identificativo da despesa neste Anexo </t>
  </si>
  <si>
    <t>Número sequencial ou referência da despesa (ex. Venc./Maio 2021)</t>
  </si>
  <si>
    <t>Pode incluir abonos regulares como despesas de representação, complemento isenção de horário, etc.</t>
  </si>
  <si>
    <t>Montante correspondente ao pagamento de todos as parcelas associadas à remuneração (vg. Salário, contribuições AT, SS/CGA, sindicatos, ADSE, …)</t>
  </si>
  <si>
    <t xml:space="preserve">Documento justificativo para a despesa total elegível </t>
  </si>
  <si>
    <t>Certidão de regularidade da situação do Beneficiário perante a Segurança Social, sendo que para esta verificação o beneficiário deve preferencialmente, conceder autorização de consulta ao serviço “Segurança Social Direta” (NISS 26000847955) à DGPM.</t>
  </si>
  <si>
    <t>Certidão de regularidade da situação do Beneficiário perante a Autoridade Tributária e Aduaneira, sendo que para esta verificação o beneficiário deve preferencialmente, conceder autorização de consulta ao serviço “Declarações Eletrónicas da Autoridade Tributária” à DGPM (NIF 600084795).</t>
  </si>
  <si>
    <t>Contrato do vínculo laboral ou declaração comprovativa em como o Recursos Humano é contratado pela  entidade, e dos comprovativos dos encargos sociais (ex: inscrição na Segurança Social) - a apresentar apenas na primeira vez em que é apresentada a despesa de remuneração do RH)</t>
  </si>
  <si>
    <t>Seguro do equipamento contra perdas como incêndio, roubo ou outros incidentes normalmente seguráveis</t>
  </si>
  <si>
    <t>Período do Reporte</t>
  </si>
  <si>
    <t>Vencimento_
Subsídio Férias e Natal_€</t>
  </si>
  <si>
    <r>
      <t xml:space="preserve">(7) </t>
    </r>
    <r>
      <rPr>
        <i/>
        <sz val="9"/>
        <color rgb="FF002060"/>
        <rFont val="Arial Narrow"/>
        <family val="2"/>
      </rPr>
      <t>= (3+4+6)*0,2375</t>
    </r>
  </si>
  <si>
    <t>Janeiro</t>
  </si>
  <si>
    <r>
      <t xml:space="preserve">Apuramento custo anual </t>
    </r>
    <r>
      <rPr>
        <b/>
        <sz val="8"/>
        <color theme="1"/>
        <rFont val="Arial"/>
        <family val="2"/>
      </rPr>
      <t>com histórico de 12 meses</t>
    </r>
  </si>
  <si>
    <t>Fevereiro</t>
  </si>
  <si>
    <t>Março</t>
  </si>
  <si>
    <t>Abril</t>
  </si>
  <si>
    <t>Maio</t>
  </si>
  <si>
    <t>Junho</t>
  </si>
  <si>
    <t>Julho</t>
  </si>
  <si>
    <t>Agosto</t>
  </si>
  <si>
    <t>Setembro</t>
  </si>
  <si>
    <t>Outubro</t>
  </si>
  <si>
    <t>Novembro</t>
  </si>
  <si>
    <t>Dezembro</t>
  </si>
  <si>
    <r>
      <t xml:space="preserve">Apuramento custo anual </t>
    </r>
    <r>
      <rPr>
        <b/>
        <sz val="8"/>
        <color theme="1"/>
        <rFont val="Arial"/>
        <family val="2"/>
      </rPr>
      <t>sem histórico de 12 meses
= (vencimento/9)*12 + (Sub Referição/9)*12 + (Outros Abonos Fixos/9)*12 + (Seguros Acidentes de Trabalho/9)*12 + ((Total Encargos Sociais - encargos sociais dos Sub Férias e Natal/9)*12 + Subsídio de Férias + Subsídio de natal + Encargos Sociais Sub Férias + Sub Natal</t>
    </r>
  </si>
  <si>
    <r>
      <t xml:space="preserve">Apuramento custo anual </t>
    </r>
    <r>
      <rPr>
        <b/>
        <sz val="8"/>
        <color theme="1"/>
        <rFont val="Arial"/>
        <family val="2"/>
      </rPr>
      <t>sem histórico de 12 meses - Sub Férias e natal Duodécimos
= (vencimento/5)*12 + (Sub Referição/5)*12 + (Sub Férias e Natal/5)*12 + (Outros Abonos Fixos/5)*12 + (Seguros Acidentes de Trabalho/5)*12 + (Encargos Sociais/5)*12</t>
    </r>
  </si>
  <si>
    <r>
      <rPr>
        <b/>
        <sz val="12"/>
        <rFont val="Calibri"/>
        <family val="2"/>
        <scheme val="minor"/>
      </rPr>
      <t>RH Custos Reais</t>
    </r>
    <r>
      <rPr>
        <sz val="12"/>
        <rFont val="Calibri"/>
        <family val="2"/>
        <scheme val="minor"/>
      </rPr>
      <t xml:space="preserve"> - evidências demonstrativas das despesas realizadas (v.g. folhas remuneratórias com detalhe adequado que permita a reconciliação com os comprovativos de pagamento); os respetivos pagamentos (transferências bancárias que totalizem a despesa apoiada, v.g. pagamento aos colaboradores, segurança social, Autoridade Tributária, etc.). 
Mais concretamente:
Comprovativo do pagamento:
Ordem de transferência bancária
Extrato bancário 
Registos Contabilísticos:
Mapa de processamento mensal de salários identificando os trabalhadores e cada uma das rúbricas de remunerações e encargos
Lançamento Contabilístico do processamento de salários
Extrato contabilístico das contas #631 (Gestores); #632 (pessoal) e #635 (encargos das remunerações)</t>
    </r>
  </si>
  <si>
    <t>TOTAL GERAL</t>
  </si>
  <si>
    <t>Registo contabilístico:
•	Registo do Lançamento Contabilístico 
•	Extrato da Conta de terceiros – Fornecedores (para evidenciar que foi registada e paga a despesa)
•	Extratos Contabilísticos da Conta Ativos (para evidenciar que foi registado e não foi anulado)
•	Registo do Imobilizado</t>
  </si>
  <si>
    <t>Registo contabilístico:
•	Registo do Lançamento Contabilístico 
•	Extrato da Conta de terceiros – Fornecedores (para evidenciar que foi registada e paga a despesa)
•	Extratos Contabilísticos da conta Gastos (#62) (para evidenciar que foi registado e não foi anulado)</t>
  </si>
  <si>
    <t>Mapa de Ajudas de Custo (modelo EEA Grants)</t>
  </si>
  <si>
    <t>Mapa de Depreciação de equipamento (modelo EEA Grants)</t>
  </si>
  <si>
    <r>
      <rPr>
        <b/>
        <sz val="12"/>
        <rFont val="Calibri"/>
        <family val="2"/>
        <scheme val="minor"/>
      </rPr>
      <t xml:space="preserve"> Timesheet </t>
    </r>
    <r>
      <rPr>
        <sz val="12"/>
        <rFont val="Calibri"/>
        <family val="2"/>
        <scheme val="minor"/>
      </rPr>
      <t>– modelo EEA Grants (no caso dos RH afetos parcialmente ao projeto) - a demonstração do tempo de trabalho afeto a atividades do Projeto deverá ser efetuada sempre com recurso a folhas de ocupação de tempo de trabalho (aprovadas superiormente). Estas folhas devem ser preenchidas separadamente para cada colaborador e conter informações mensais sobre o total de horas trabalhadas pelo colaborador e as horas trabalhadas especificamente para o Projeto;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</si>
</sst>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164" formatCode="_ * #,##0.00_)&quot;€&quot;;_ * \(#,##0.00\)&quot;€&quot;;\-;_ @_ "/>
    <numFmt numFmtId="165" formatCode="###,###,###"/>
    <numFmt numFmtId="166" formatCode="_-* #,##0\ [$€-816]_-;\-* #,##0\ [$€-816]_-;_-* &quot;-&quot;??\ [$€-816]_-;_-@_-"/>
    <numFmt numFmtId="167" formatCode="_-* #,##0.00\ _F_B_-;\-* #,##0.00\ _F_B_-;_-* &quot;-&quot;??\ _F_B_-;_-@_-"/>
    <numFmt numFmtId="168" formatCode="_-* #,##0\ [$€-816]_-;\-* #,##0\ [$€-816]_-;_-* &quot;-&quot;\ [$€-816]_-;_-@_-"/>
    <numFmt numFmtId="169" formatCode="[$-409]d\-mmm\-yyyy;@"/>
    <numFmt numFmtId="170" formatCode="#,##0\ [$€-426]"/>
    <numFmt numFmtId="171" formatCode="#,##0.00\ &quot;€&quot;"/>
    <numFmt numFmtId="172" formatCode="#,##0.00\ [$€-816];\-#,##0.00\ [$€-816]"/>
  </numFmts>
  <fonts count="54">
    <font>
      <sz val="11"/>
      <color theme="1"/>
      <name val="Calibri"/>
      <family val="2"/>
      <scheme val="minor"/>
    </font>
    <font>
      <sz val="10"/>
      <color theme="1"/>
      <name val="Calibri Light"/>
      <family val="2"/>
      <scheme val="major"/>
    </font>
    <font>
      <sz val="10"/>
      <name val="Calibri Light"/>
      <family val="2"/>
      <scheme val="major"/>
    </font>
    <font>
      <sz val="11"/>
      <color theme="1"/>
      <name val="Calibri"/>
      <family val="2"/>
      <scheme val="minor"/>
    </font>
    <font>
      <sz val="9"/>
      <name val="Geneva"/>
    </font>
    <font>
      <sz val="10"/>
      <name val="Arial"/>
      <family val="2"/>
    </font>
    <font>
      <sz val="11"/>
      <color theme="1"/>
      <name val="Calibri Light"/>
      <family val="2"/>
      <scheme val="major"/>
    </font>
    <font>
      <b/>
      <sz val="9"/>
      <color rgb="FF404040"/>
      <name val="Calibri Light"/>
      <family val="2"/>
      <scheme val="major"/>
    </font>
    <font>
      <sz val="10"/>
      <color theme="3" tint="-0.499984740745262"/>
      <name val="Calibri Light"/>
      <family val="2"/>
      <scheme val="major"/>
    </font>
    <font>
      <sz val="10"/>
      <color theme="0" tint="-4.9989318521683403E-2"/>
      <name val="Calibri Light"/>
      <family val="2"/>
    </font>
    <font>
      <sz val="10"/>
      <name val="Calibri Light"/>
      <family val="2"/>
    </font>
    <font>
      <sz val="10"/>
      <color theme="1"/>
      <name val="Calibri Light"/>
      <family val="2"/>
    </font>
    <font>
      <b/>
      <sz val="10"/>
      <color theme="0"/>
      <name val="Calibri Light"/>
      <family val="2"/>
    </font>
    <font>
      <b/>
      <sz val="11"/>
      <color theme="3" tint="-0.499984740745262"/>
      <name val="Calibri"/>
      <family val="2"/>
    </font>
    <font>
      <b/>
      <sz val="11"/>
      <color theme="3" tint="-0.499984740745262"/>
      <name val="Calibri Light"/>
      <family val="2"/>
    </font>
    <font>
      <sz val="10"/>
      <name val="Calibri"/>
      <family val="2"/>
    </font>
    <font>
      <b/>
      <i/>
      <sz val="12"/>
      <color rgb="FF000000"/>
      <name val="Calibri"/>
      <family val="2"/>
      <scheme val="minor"/>
    </font>
    <font>
      <b/>
      <sz val="10"/>
      <color rgb="FF404040"/>
      <name val="Calibri Light"/>
      <family val="2"/>
      <scheme val="major"/>
    </font>
    <font>
      <b/>
      <sz val="11"/>
      <name val="Calibri"/>
      <family val="2"/>
    </font>
    <font>
      <b/>
      <sz val="10"/>
      <name val="Calibri"/>
      <family val="2"/>
    </font>
    <font>
      <sz val="11"/>
      <name val="Calibri"/>
      <family val="2"/>
      <scheme val="minor"/>
    </font>
    <font>
      <sz val="12"/>
      <name val="Calibri"/>
      <family val="2"/>
      <scheme val="minor"/>
    </font>
    <font>
      <sz val="11"/>
      <name val="Wingdings"/>
      <charset val="2"/>
    </font>
    <font>
      <sz val="7"/>
      <name val="Times New Roman"/>
      <family val="1"/>
    </font>
    <font>
      <sz val="11"/>
      <name val="Courier New"/>
      <family val="3"/>
    </font>
    <font>
      <b/>
      <i/>
      <sz val="12"/>
      <name val="Calibri"/>
      <family val="2"/>
      <scheme val="minor"/>
    </font>
    <font>
      <sz val="10"/>
      <name val="Symbol"/>
      <family val="1"/>
      <charset val="2"/>
    </font>
    <font>
      <b/>
      <sz val="24"/>
      <color theme="4" tint="-0.249977111117893"/>
      <name val="Arial"/>
      <family val="2"/>
    </font>
    <font>
      <b/>
      <sz val="12"/>
      <color rgb="FF002060"/>
      <name val="Calibri"/>
      <family val="2"/>
      <scheme val="minor"/>
    </font>
    <font>
      <sz val="20"/>
      <color theme="4" tint="-0.249977111117893"/>
      <name val="Aharoni"/>
    </font>
    <font>
      <sz val="16"/>
      <color theme="4" tint="0.39997558519241921"/>
      <name val="Calibri"/>
      <family val="2"/>
      <scheme val="minor"/>
    </font>
    <font>
      <i/>
      <sz val="11"/>
      <color theme="4" tint="-0.249977111117893"/>
      <name val="Calibri"/>
      <family val="2"/>
      <scheme val="minor"/>
    </font>
    <font>
      <b/>
      <sz val="10"/>
      <color theme="4" tint="-0.499984740745262"/>
      <name val="Calibri"/>
      <family val="2"/>
      <scheme val="minor"/>
    </font>
    <font>
      <b/>
      <sz val="22"/>
      <color theme="4" tint="-0.499984740745262"/>
      <name val="Calibri"/>
      <family val="2"/>
      <scheme val="minor"/>
    </font>
    <font>
      <b/>
      <sz val="8"/>
      <color theme="4" tint="-0.499984740745262"/>
      <name val="Calibri"/>
      <family val="2"/>
      <scheme val="minor"/>
    </font>
    <font>
      <b/>
      <sz val="16"/>
      <color theme="4" tint="-0.249977111117893"/>
      <name val="Calibri"/>
      <family val="2"/>
      <scheme val="minor"/>
    </font>
    <font>
      <b/>
      <sz val="11"/>
      <color theme="1"/>
      <name val="Calibri"/>
      <family val="2"/>
      <scheme val="minor"/>
    </font>
    <font>
      <sz val="10"/>
      <color theme="0"/>
      <name val="Calibri Light"/>
      <family val="2"/>
      <scheme val="major"/>
    </font>
    <font>
      <b/>
      <sz val="11"/>
      <color rgb="FF660066"/>
      <name val="Calibri"/>
      <family val="2"/>
      <scheme val="minor"/>
    </font>
    <font>
      <b/>
      <sz val="9"/>
      <color rgb="FF002060"/>
      <name val="Arial Narrow"/>
      <family val="2"/>
    </font>
    <font>
      <sz val="10"/>
      <name val="Arial Narrow"/>
      <family val="2"/>
    </font>
    <font>
      <sz val="8"/>
      <color theme="0"/>
      <name val="Arial Narrow"/>
      <family val="2"/>
    </font>
    <font>
      <sz val="8"/>
      <name val="Arial Narrow"/>
      <family val="2"/>
    </font>
    <font>
      <b/>
      <sz val="9"/>
      <color theme="0"/>
      <name val="Arial Narrow"/>
      <family val="2"/>
    </font>
    <font>
      <b/>
      <sz val="10"/>
      <color theme="3" tint="-0.499984740745262"/>
      <name val="Calibri Light"/>
      <family val="2"/>
      <scheme val="major"/>
    </font>
    <font>
      <b/>
      <sz val="12"/>
      <name val="Calibri"/>
      <family val="2"/>
    </font>
    <font>
      <b/>
      <sz val="12"/>
      <color theme="0"/>
      <name val="Calibri"/>
      <family val="2"/>
    </font>
    <font>
      <b/>
      <sz val="12"/>
      <color theme="4" tint="-0.249977111117893"/>
      <name val="Calibri"/>
      <family val="2"/>
    </font>
    <font>
      <b/>
      <sz val="12"/>
      <name val="Calibri"/>
      <family val="2"/>
      <scheme val="minor"/>
    </font>
    <font>
      <i/>
      <sz val="9"/>
      <color rgb="FF002060"/>
      <name val="Arial Narrow"/>
      <family val="2"/>
    </font>
    <font>
      <b/>
      <sz val="11"/>
      <color rgb="FF002060"/>
      <name val="Arial Narrow"/>
      <family val="2"/>
    </font>
    <font>
      <sz val="8"/>
      <name val="Arial"/>
      <family val="2"/>
    </font>
    <font>
      <sz val="8"/>
      <color rgb="FF00B050"/>
      <name val="Arial"/>
      <family val="2"/>
    </font>
    <font>
      <b/>
      <sz val="8"/>
      <color theme="1"/>
      <name val="Arial"/>
      <family val="2"/>
    </font>
  </fonts>
  <fills count="17">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rgb="FFECEFF2"/>
        <bgColor indexed="64"/>
      </patternFill>
    </fill>
    <fill>
      <patternFill patternType="solid">
        <fgColor theme="3"/>
        <bgColor indexed="64"/>
      </patternFill>
    </fill>
    <fill>
      <patternFill patternType="solid">
        <fgColor theme="0"/>
        <bgColor indexed="64"/>
      </patternFill>
    </fill>
    <fill>
      <patternFill patternType="solid">
        <fgColor rgb="FFEDEFF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theme="2" tint="-0.499984740745262"/>
        <bgColor indexed="64"/>
      </patternFill>
    </fill>
    <fill>
      <patternFill patternType="solid">
        <fgColor rgb="FFFFFF00"/>
        <bgColor indexed="64"/>
      </patternFill>
    </fill>
  </fills>
  <borders count="65">
    <border>
      <left/>
      <right/>
      <top/>
      <bottom/>
      <diagonal/>
    </border>
    <border>
      <left/>
      <right/>
      <top style="hair">
        <color theme="6" tint="-0.499984740745262"/>
      </top>
      <bottom style="hair">
        <color theme="6" tint="-0.499984740745262"/>
      </bottom>
      <diagonal/>
    </border>
    <border>
      <left/>
      <right/>
      <top style="medium">
        <color theme="1" tint="0.499984740745262"/>
      </top>
      <bottom style="medium">
        <color theme="1" tint="0.499984740745262"/>
      </bottom>
      <diagonal/>
    </border>
    <border>
      <left/>
      <right/>
      <top style="medium">
        <color theme="1" tint="0.499984740745262"/>
      </top>
      <bottom style="hair">
        <color indexed="64"/>
      </bottom>
      <diagonal/>
    </border>
    <border>
      <left/>
      <right/>
      <top style="medium">
        <color theme="1" tint="0.499984740745262"/>
      </top>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top style="thin">
        <color rgb="FFE3E7ED"/>
      </top>
      <bottom style="thin">
        <color rgb="FFE3E7ED"/>
      </bottom>
      <diagonal/>
    </border>
    <border>
      <left/>
      <right/>
      <top/>
      <bottom style="medium">
        <color theme="6" tint="-0.499984740745262"/>
      </bottom>
      <diagonal/>
    </border>
    <border>
      <left/>
      <right/>
      <top style="hair">
        <color theme="6" tint="-0.499984740745262"/>
      </top>
      <bottom style="medium">
        <color theme="6" tint="-0.499984740745262"/>
      </bottom>
      <diagonal/>
    </border>
    <border>
      <left style="medium">
        <color theme="2" tint="-9.9948118533890809E-2"/>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48118533890809E-2"/>
      </left>
      <right/>
      <top/>
      <bottom style="medium">
        <color theme="2" tint="-9.9948118533890809E-2"/>
      </bottom>
      <diagonal/>
    </border>
    <border>
      <left/>
      <right style="medium">
        <color theme="2" tint="-9.9948118533890809E-2"/>
      </right>
      <top/>
      <bottom style="medium">
        <color theme="2" tint="-9.9948118533890809E-2"/>
      </bottom>
      <diagonal/>
    </border>
    <border>
      <left style="medium">
        <color theme="2" tint="-9.9917600024414813E-2"/>
      </left>
      <right style="medium">
        <color theme="2" tint="-9.9917600024414813E-2"/>
      </right>
      <top style="medium">
        <color theme="2" tint="-9.9917600024414813E-2"/>
      </top>
      <bottom style="medium">
        <color theme="2" tint="-9.9917600024414813E-2"/>
      </bottom>
      <diagonal/>
    </border>
    <border>
      <left style="medium">
        <color theme="2" tint="-9.9948118533890809E-2"/>
      </left>
      <right/>
      <top style="medium">
        <color theme="2" tint="-9.9948118533890809E-2"/>
      </top>
      <bottom style="medium">
        <color theme="2" tint="-9.9948118533890809E-2"/>
      </bottom>
      <diagonal/>
    </border>
    <border>
      <left style="medium">
        <color theme="2" tint="-9.9948118533890809E-2"/>
      </left>
      <right/>
      <top/>
      <bottom/>
      <diagonal/>
    </border>
    <border>
      <left/>
      <right style="medium">
        <color theme="2" tint="-9.9948118533890809E-2"/>
      </right>
      <top/>
      <bottom/>
      <diagonal/>
    </border>
    <border>
      <left style="medium">
        <color theme="1" tint="0.499984740745262"/>
      </left>
      <right/>
      <top/>
      <bottom/>
      <diagonal/>
    </border>
    <border>
      <left/>
      <right style="medium">
        <color theme="1" tint="0.499984740745262"/>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theme="1" tint="0.499984740745262"/>
      </top>
      <bottom style="hair">
        <color indexed="64"/>
      </bottom>
      <diagonal/>
    </border>
    <border>
      <left/>
      <right/>
      <top style="hair">
        <color theme="1" tint="0.499984740745262"/>
      </top>
      <bottom style="hair">
        <color theme="1" tint="0.499984740745262"/>
      </bottom>
      <diagonal/>
    </border>
    <border>
      <left/>
      <right/>
      <top style="hair">
        <color theme="6" tint="-0.499984740745262"/>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medium">
        <color theme="2" tint="-9.9948118533890809E-2"/>
      </left>
      <right/>
      <top style="medium">
        <color theme="2" tint="-0.499984740745262"/>
      </top>
      <bottom style="medium">
        <color theme="2" tint="-0.499984740745262"/>
      </bottom>
      <diagonal/>
    </border>
    <border>
      <left style="medium">
        <color theme="2" tint="-9.9917600024414813E-2"/>
      </left>
      <right style="medium">
        <color theme="2" tint="-9.9917600024414813E-2"/>
      </right>
      <top style="medium">
        <color theme="2" tint="-9.9917600024414813E-2"/>
      </top>
      <bottom/>
      <diagonal/>
    </border>
    <border>
      <left style="medium">
        <color theme="2" tint="-9.9917600024414813E-2"/>
      </left>
      <right style="medium">
        <color theme="2" tint="-9.9917600024414813E-2"/>
      </right>
      <top/>
      <bottom style="medium">
        <color theme="2" tint="-9.9917600024414813E-2"/>
      </bottom>
      <diagonal/>
    </border>
    <border>
      <left style="medium">
        <color theme="2" tint="-9.9917600024414813E-2"/>
      </left>
      <right style="medium">
        <color theme="2" tint="-9.9917600024414813E-2"/>
      </right>
      <top style="medium">
        <color theme="2" tint="-0.499984740745262"/>
      </top>
      <bottom style="medium">
        <color theme="2" tint="-0.499984740745262"/>
      </bottom>
      <diagonal/>
    </border>
    <border>
      <left/>
      <right/>
      <top style="thick">
        <color theme="2" tint="-0.499984740745262"/>
      </top>
      <bottom/>
      <diagonal/>
    </border>
    <border>
      <left/>
      <right/>
      <top style="thick">
        <color theme="2" tint="-0.499984740745262"/>
      </top>
      <bottom style="hair">
        <color indexed="64"/>
      </bottom>
      <diagonal/>
    </border>
    <border>
      <left/>
      <right/>
      <top/>
      <bottom style="thick">
        <color theme="2" tint="-0.499984740745262"/>
      </bottom>
      <diagonal/>
    </border>
    <border>
      <left/>
      <right/>
      <top style="hair">
        <color theme="6" tint="-0.499984740745262"/>
      </top>
      <bottom style="thick">
        <color theme="2" tint="-0.499984740745262"/>
      </bottom>
      <diagonal/>
    </border>
    <border>
      <left style="medium">
        <color theme="2" tint="-9.9948118533890809E-2"/>
      </left>
      <right/>
      <top/>
      <bottom style="medium">
        <color theme="2" tint="-0.24994659260841701"/>
      </bottom>
      <diagonal/>
    </border>
    <border>
      <left/>
      <right style="medium">
        <color theme="2" tint="-9.9948118533890809E-2"/>
      </right>
      <top/>
      <bottom style="medium">
        <color theme="2" tint="-0.24994659260841701"/>
      </bottom>
      <diagonal/>
    </border>
    <border>
      <left style="medium">
        <color theme="2" tint="-9.9948118533890809E-2"/>
      </left>
      <right style="medium">
        <color theme="2" tint="-9.9917600024414813E-2"/>
      </right>
      <top style="medium">
        <color theme="2" tint="-0.499984740745262"/>
      </top>
      <bottom style="medium">
        <color theme="2" tint="-0.24994659260841701"/>
      </bottom>
      <diagonal/>
    </border>
    <border>
      <left/>
      <right style="thin">
        <color indexed="64"/>
      </right>
      <top/>
      <bottom/>
      <diagonal/>
    </border>
    <border>
      <left style="medium">
        <color theme="2" tint="-9.9948118533890809E-2"/>
      </left>
      <right/>
      <top style="medium">
        <color theme="1" tint="0.499984740745262"/>
      </top>
      <bottom/>
      <diagonal/>
    </border>
    <border>
      <left/>
      <right style="medium">
        <color theme="2" tint="-9.9948118533890809E-2"/>
      </right>
      <top style="medium">
        <color theme="1" tint="0.499984740745262"/>
      </top>
      <bottom/>
      <diagonal/>
    </border>
    <border>
      <left/>
      <right/>
      <top/>
      <bottom style="thin">
        <color theme="5" tint="-0.24994659260841701"/>
      </bottom>
      <diagonal/>
    </border>
    <border>
      <left/>
      <right/>
      <top style="thin">
        <color theme="5" tint="-0.24994659260841701"/>
      </top>
      <bottom style="thin">
        <color theme="0" tint="-0.34998626667073579"/>
      </bottom>
      <diagonal/>
    </border>
    <border>
      <left style="thin">
        <color theme="0" tint="-0.34998626667073579"/>
      </left>
      <right style="thin">
        <color theme="0" tint="-0.34998626667073579"/>
      </right>
      <top style="thin">
        <color theme="5" tint="-0.24994659260841701"/>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4659260841701"/>
      </bottom>
      <diagonal/>
    </border>
    <border>
      <left/>
      <right/>
      <top style="thin">
        <color theme="5" tint="-0.24994659260841701"/>
      </top>
      <bottom/>
      <diagonal/>
    </border>
    <border>
      <left/>
      <right/>
      <top style="thin">
        <color theme="0" tint="-0.24994659260841701"/>
      </top>
      <bottom/>
      <diagonal/>
    </border>
    <border>
      <left/>
      <right/>
      <top style="thin">
        <color theme="0" tint="-0.24994659260841701"/>
      </top>
      <bottom style="thin">
        <color theme="0" tint="-0.24994659260841701"/>
      </bottom>
      <diagonal/>
    </border>
    <border>
      <left/>
      <right/>
      <top style="thin">
        <color theme="0" tint="-0.34998626667073579"/>
      </top>
      <bottom style="thin">
        <color theme="5" tint="-0.24994659260841701"/>
      </bottom>
      <diagonal/>
    </border>
    <border>
      <left style="thin">
        <color theme="0" tint="-0.34998626667073579"/>
      </left>
      <right style="thin">
        <color theme="0" tint="-0.34998626667073579"/>
      </right>
      <top style="thin">
        <color theme="0" tint="-0.34998626667073579"/>
      </top>
      <bottom style="thin">
        <color theme="5" tint="-0.24994659260841701"/>
      </bottom>
      <diagonal/>
    </border>
    <border>
      <left/>
      <right/>
      <top style="thin">
        <color theme="0" tint="-0.24994659260841701"/>
      </top>
      <bottom style="thin">
        <color theme="5" tint="-0.24994659260841701"/>
      </bottom>
      <diagonal/>
    </border>
    <border>
      <left style="thin">
        <color theme="0" tint="-0.34998626667073579"/>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5" tint="-0.24994659260841701"/>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0" tint="-0.34998626667073579"/>
      </bottom>
      <diagonal/>
    </border>
    <border>
      <left style="thin">
        <color theme="0" tint="-0.34998626667073579"/>
      </left>
      <right style="thin">
        <color theme="0" tint="-0.14996795556505021"/>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34998626667073579"/>
      </top>
      <bottom style="thin">
        <color theme="5" tint="-0.24994659260841701"/>
      </bottom>
      <diagonal/>
    </border>
  </borders>
  <cellStyleXfs count="10">
    <xf numFmtId="0" fontId="0" fillId="0" borderId="0"/>
    <xf numFmtId="0" fontId="4" fillId="0" borderId="0"/>
    <xf numFmtId="164" fontId="5" fillId="0" borderId="0" applyFont="0" applyFill="0" applyBorder="0" applyAlignment="0" applyProtection="0"/>
    <xf numFmtId="0" fontId="3" fillId="0" borderId="0"/>
    <xf numFmtId="0" fontId="5" fillId="0" borderId="0"/>
    <xf numFmtId="9" fontId="4" fillId="0" borderId="0" applyFont="0" applyFill="0" applyBorder="0" applyAlignment="0" applyProtection="0"/>
    <xf numFmtId="167"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44" fontId="3" fillId="0" borderId="0" applyFont="0" applyFill="0" applyBorder="0" applyAlignment="0" applyProtection="0"/>
  </cellStyleXfs>
  <cellXfs count="230">
    <xf numFmtId="0" fontId="0" fillId="0" borderId="0" xfId="0"/>
    <xf numFmtId="0" fontId="1" fillId="4" borderId="0" xfId="0" applyFont="1" applyFill="1"/>
    <xf numFmtId="0" fontId="1" fillId="4" borderId="0" xfId="0" quotePrefix="1" applyFont="1" applyFill="1"/>
    <xf numFmtId="0" fontId="1" fillId="0" borderId="1" xfId="0" applyFont="1" applyBorder="1" applyAlignment="1" applyProtection="1">
      <alignment horizontal="left" vertical="center" indent="1"/>
      <protection locked="0"/>
    </xf>
    <xf numFmtId="0" fontId="10" fillId="0" borderId="0" xfId="0" applyFont="1"/>
    <xf numFmtId="0" fontId="9" fillId="0" borderId="0" xfId="0" applyFont="1"/>
    <xf numFmtId="0" fontId="11" fillId="0" borderId="0" xfId="0" applyFont="1"/>
    <xf numFmtId="0" fontId="9" fillId="4" borderId="0" xfId="0" applyFont="1" applyFill="1"/>
    <xf numFmtId="0" fontId="11" fillId="4" borderId="0" xfId="0" applyFont="1" applyFill="1"/>
    <xf numFmtId="0" fontId="12" fillId="5" borderId="0" xfId="0" applyFont="1" applyFill="1" applyAlignment="1">
      <alignment horizontal="left" vertical="center" indent="1"/>
    </xf>
    <xf numFmtId="0" fontId="10" fillId="5" borderId="0" xfId="0" applyFont="1" applyFill="1"/>
    <xf numFmtId="0" fontId="10" fillId="4" borderId="0" xfId="0" applyFont="1" applyFill="1"/>
    <xf numFmtId="0" fontId="13" fillId="4"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xf numFmtId="0" fontId="11" fillId="4" borderId="0" xfId="0" applyFont="1" applyFill="1" applyAlignment="1">
      <alignment horizontal="left" indent="1"/>
    </xf>
    <xf numFmtId="0" fontId="0" fillId="0" borderId="0" xfId="0" applyAlignment="1">
      <alignment wrapText="1"/>
    </xf>
    <xf numFmtId="0" fontId="17" fillId="3" borderId="2" xfId="0" applyFont="1" applyFill="1" applyBorder="1" applyAlignment="1">
      <alignment horizontal="left" vertical="center" wrapText="1" indent="3"/>
    </xf>
    <xf numFmtId="0" fontId="7" fillId="3" borderId="2" xfId="0" applyFont="1" applyFill="1" applyBorder="1" applyAlignment="1">
      <alignment horizontal="centerContinuous" vertical="center"/>
    </xf>
    <xf numFmtId="0" fontId="7" fillId="3" borderId="2" xfId="0" applyFont="1" applyFill="1" applyBorder="1" applyAlignment="1">
      <alignment horizontal="center" vertical="center"/>
    </xf>
    <xf numFmtId="169" fontId="15" fillId="0" borderId="5" xfId="0" applyNumberFormat="1" applyFont="1" applyBorder="1" applyAlignment="1" applyProtection="1">
      <alignment horizontal="center" vertical="center" wrapText="1"/>
      <protection locked="0"/>
    </xf>
    <xf numFmtId="0" fontId="11" fillId="4" borderId="0" xfId="0" applyFont="1" applyFill="1" applyAlignment="1">
      <alignment horizontal="left" vertical="top" indent="1"/>
    </xf>
    <xf numFmtId="0" fontId="18" fillId="4" borderId="0" xfId="0" applyFont="1" applyFill="1" applyAlignment="1">
      <alignment horizontal="right" vertical="center" indent="1"/>
    </xf>
    <xf numFmtId="165" fontId="2" fillId="0" borderId="3" xfId="0" applyNumberFormat="1" applyFont="1" applyBorder="1" applyAlignment="1" applyProtection="1">
      <alignment horizontal="left" vertical="center" indent="1"/>
      <protection locked="0"/>
    </xf>
    <xf numFmtId="0" fontId="16" fillId="7" borderId="0" xfId="0" applyFont="1" applyFill="1" applyAlignment="1">
      <alignment vertical="center" wrapText="1"/>
    </xf>
    <xf numFmtId="168" fontId="2" fillId="7" borderId="3" xfId="0" applyNumberFormat="1" applyFont="1" applyFill="1" applyBorder="1" applyAlignment="1">
      <alignment horizontal="left" vertical="center"/>
    </xf>
    <xf numFmtId="168" fontId="1" fillId="7" borderId="1" xfId="0" applyNumberFormat="1" applyFont="1" applyFill="1" applyBorder="1" applyAlignment="1">
      <alignment horizontal="left" vertical="center" indent="1"/>
    </xf>
    <xf numFmtId="170" fontId="19" fillId="4" borderId="0" xfId="0" applyNumberFormat="1" applyFont="1" applyFill="1" applyAlignment="1">
      <alignment horizontal="right" vertical="center"/>
    </xf>
    <xf numFmtId="170" fontId="15" fillId="4" borderId="0" xfId="0" applyNumberFormat="1" applyFont="1" applyFill="1" applyAlignment="1">
      <alignment vertical="center"/>
    </xf>
    <xf numFmtId="0" fontId="15" fillId="4" borderId="0" xfId="0" applyFont="1" applyFill="1" applyAlignment="1">
      <alignment vertical="center"/>
    </xf>
    <xf numFmtId="0" fontId="21" fillId="0" borderId="8" xfId="0" applyFont="1" applyBorder="1" applyAlignment="1">
      <alignment horizontal="left" vertical="center" wrapText="1" indent="2"/>
    </xf>
    <xf numFmtId="0" fontId="22" fillId="0" borderId="8" xfId="0" applyFont="1" applyBorder="1" applyAlignment="1">
      <alignment horizontal="left" vertical="center" wrapText="1" indent="3"/>
    </xf>
    <xf numFmtId="0" fontId="24" fillId="0" borderId="8" xfId="0" applyFont="1" applyBorder="1" applyAlignment="1">
      <alignment horizontal="left" vertical="center" wrapText="1" indent="4"/>
    </xf>
    <xf numFmtId="0" fontId="25" fillId="7" borderId="8" xfId="0" applyFont="1" applyFill="1" applyBorder="1" applyAlignment="1">
      <alignment vertical="center" wrapText="1"/>
    </xf>
    <xf numFmtId="0" fontId="26" fillId="0" borderId="8" xfId="0" applyFont="1" applyBorder="1" applyAlignment="1">
      <alignment horizontal="left" vertical="center" wrapText="1" indent="3"/>
    </xf>
    <xf numFmtId="0" fontId="7" fillId="3" borderId="2" xfId="0" applyFont="1" applyFill="1" applyBorder="1" applyAlignment="1">
      <alignment horizontal="center" vertical="center" wrapText="1"/>
    </xf>
    <xf numFmtId="0" fontId="8" fillId="2" borderId="4" xfId="0" applyFont="1" applyFill="1" applyBorder="1" applyAlignment="1">
      <alignment horizontal="left" vertical="center" indent="1"/>
    </xf>
    <xf numFmtId="0" fontId="8" fillId="2" borderId="0" xfId="0" applyFont="1" applyFill="1" applyAlignment="1">
      <alignment horizontal="left" vertical="center" indent="1"/>
    </xf>
    <xf numFmtId="0" fontId="8" fillId="2" borderId="9" xfId="0" applyFont="1" applyFill="1" applyBorder="1" applyAlignment="1">
      <alignment horizontal="left" vertical="center" indent="1"/>
    </xf>
    <xf numFmtId="0" fontId="1" fillId="0" borderId="10" xfId="0" applyFont="1" applyBorder="1" applyAlignment="1" applyProtection="1">
      <alignment horizontal="left" vertical="center" indent="1"/>
      <protection locked="0"/>
    </xf>
    <xf numFmtId="165" fontId="1" fillId="0" borderId="1" xfId="0" applyNumberFormat="1" applyFont="1" applyBorder="1" applyAlignment="1" applyProtection="1">
      <alignment horizontal="left" vertical="center" indent="1"/>
      <protection locked="0"/>
    </xf>
    <xf numFmtId="165" fontId="1" fillId="0" borderId="10" xfId="0" applyNumberFormat="1" applyFont="1" applyBorder="1" applyAlignment="1" applyProtection="1">
      <alignment horizontal="left" vertical="center" indent="1"/>
      <protection locked="0"/>
    </xf>
    <xf numFmtId="1" fontId="15" fillId="0" borderId="5" xfId="0" applyNumberFormat="1" applyFont="1" applyBorder="1" applyAlignment="1" applyProtection="1">
      <alignment horizontal="center" vertical="center" wrapText="1"/>
      <protection locked="0"/>
    </xf>
    <xf numFmtId="0" fontId="0" fillId="6" borderId="0" xfId="0" applyFill="1"/>
    <xf numFmtId="0" fontId="6" fillId="6" borderId="0" xfId="0" applyFont="1" applyFill="1"/>
    <xf numFmtId="0" fontId="28" fillId="6" borderId="0" xfId="0" applyFont="1" applyFill="1"/>
    <xf numFmtId="0" fontId="15" fillId="5" borderId="0" xfId="0" applyFont="1" applyFill="1"/>
    <xf numFmtId="0" fontId="15" fillId="4" borderId="16" xfId="0" applyFont="1" applyFill="1" applyBorder="1" applyAlignment="1">
      <alignment vertical="center"/>
    </xf>
    <xf numFmtId="170" fontId="15" fillId="0" borderId="15" xfId="0" applyNumberFormat="1" applyFont="1" applyBorder="1" applyAlignment="1">
      <alignment vertical="center"/>
    </xf>
    <xf numFmtId="0" fontId="8" fillId="4" borderId="17" xfId="0" applyFont="1" applyFill="1" applyBorder="1" applyAlignment="1">
      <alignment horizontal="left" vertical="center"/>
    </xf>
    <xf numFmtId="0" fontId="15" fillId="4" borderId="18" xfId="0" applyFont="1" applyFill="1" applyBorder="1"/>
    <xf numFmtId="0" fontId="35" fillId="6" borderId="0" xfId="0" applyFont="1" applyFill="1"/>
    <xf numFmtId="0" fontId="35" fillId="0" borderId="0" xfId="0" applyFont="1"/>
    <xf numFmtId="9" fontId="2" fillId="0" borderId="4" xfId="0" applyNumberFormat="1" applyFont="1" applyBorder="1" applyAlignment="1" applyProtection="1">
      <alignment horizontal="center" vertical="center"/>
      <protection locked="0"/>
    </xf>
    <xf numFmtId="9" fontId="2" fillId="0" borderId="24" xfId="0" applyNumberFormat="1" applyFont="1" applyBorder="1" applyAlignment="1" applyProtection="1">
      <alignment horizontal="center" vertical="center"/>
      <protection locked="0"/>
    </xf>
    <xf numFmtId="9" fontId="2" fillId="0" borderId="23" xfId="0" applyNumberFormat="1" applyFont="1" applyBorder="1" applyAlignment="1" applyProtection="1">
      <alignment horizontal="center" vertical="center"/>
      <protection locked="0"/>
    </xf>
    <xf numFmtId="0" fontId="21" fillId="0" borderId="8" xfId="0" applyFont="1" applyBorder="1" applyAlignment="1">
      <alignment horizontal="left" vertical="center" wrapText="1" indent="3"/>
    </xf>
    <xf numFmtId="0" fontId="36" fillId="0" borderId="0" xfId="0" applyFont="1"/>
    <xf numFmtId="0" fontId="38" fillId="9" borderId="0" xfId="0" applyFont="1" applyFill="1"/>
    <xf numFmtId="0" fontId="38" fillId="0" borderId="0" xfId="0" applyFont="1"/>
    <xf numFmtId="0" fontId="38" fillId="0" borderId="0" xfId="0" applyFont="1" applyAlignment="1">
      <alignment horizontal="center"/>
    </xf>
    <xf numFmtId="0" fontId="39" fillId="3" borderId="26" xfId="0" applyFont="1" applyFill="1" applyBorder="1" applyAlignment="1">
      <alignment horizontal="center" vertical="center" wrapText="1"/>
    </xf>
    <xf numFmtId="0" fontId="39" fillId="11" borderId="27" xfId="0" quotePrefix="1" applyFont="1" applyFill="1" applyBorder="1" applyAlignment="1">
      <alignment horizontal="center" vertical="center" wrapText="1"/>
    </xf>
    <xf numFmtId="0" fontId="39" fillId="12" borderId="27" xfId="0" applyFont="1" applyFill="1" applyBorder="1" applyAlignment="1">
      <alignment horizontal="center" vertical="center" wrapText="1"/>
    </xf>
    <xf numFmtId="0" fontId="39" fillId="3" borderId="27" xfId="0" applyFont="1" applyFill="1" applyBorder="1" applyAlignment="1">
      <alignment horizontal="center" vertical="center" wrapText="1"/>
    </xf>
    <xf numFmtId="0" fontId="39" fillId="11" borderId="27" xfId="0" applyFont="1" applyFill="1" applyBorder="1" applyAlignment="1">
      <alignment horizontal="center" vertical="center" wrapText="1"/>
    </xf>
    <xf numFmtId="0" fontId="40" fillId="0" borderId="0" xfId="0" applyFont="1" applyAlignment="1">
      <alignment horizontal="center"/>
    </xf>
    <xf numFmtId="0" fontId="39" fillId="3" borderId="28" xfId="0" applyFont="1" applyFill="1" applyBorder="1" applyAlignment="1">
      <alignment horizontal="center" vertical="center" wrapText="1"/>
    </xf>
    <xf numFmtId="0" fontId="39" fillId="11" borderId="29" xfId="0" quotePrefix="1" applyFont="1" applyFill="1" applyBorder="1" applyAlignment="1">
      <alignment horizontal="center" vertical="center" wrapText="1"/>
    </xf>
    <xf numFmtId="0" fontId="40" fillId="0" borderId="0" xfId="0" applyFont="1" applyAlignment="1">
      <alignment vertical="center"/>
    </xf>
    <xf numFmtId="0" fontId="0" fillId="0" borderId="30" xfId="0" applyBorder="1"/>
    <xf numFmtId="0" fontId="0" fillId="0" borderId="0" xfId="0" applyAlignment="1">
      <alignment vertical="center"/>
    </xf>
    <xf numFmtId="0" fontId="40" fillId="0" borderId="0" xfId="0" applyFont="1"/>
    <xf numFmtId="0" fontId="41" fillId="0" borderId="0" xfId="0" applyFont="1"/>
    <xf numFmtId="0" fontId="42" fillId="0" borderId="0" xfId="0" applyFont="1"/>
    <xf numFmtId="0" fontId="39" fillId="3" borderId="28" xfId="0" quotePrefix="1" applyFont="1" applyFill="1" applyBorder="1" applyAlignment="1">
      <alignment horizontal="center" vertical="center" wrapText="1"/>
    </xf>
    <xf numFmtId="0" fontId="39" fillId="3" borderId="29" xfId="0" quotePrefix="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top" wrapText="1"/>
    </xf>
    <xf numFmtId="0" fontId="0" fillId="0" borderId="0" xfId="0" applyAlignment="1">
      <alignment horizontal="left" vertical="center"/>
    </xf>
    <xf numFmtId="0" fontId="39" fillId="3" borderId="27" xfId="0" quotePrefix="1" applyFont="1" applyFill="1" applyBorder="1" applyAlignment="1">
      <alignment horizontal="center" vertical="center" wrapText="1"/>
    </xf>
    <xf numFmtId="0" fontId="39" fillId="12" borderId="33" xfId="0" quotePrefix="1" applyFont="1" applyFill="1" applyBorder="1" applyAlignment="1">
      <alignment horizontal="center" vertical="center" wrapText="1"/>
    </xf>
    <xf numFmtId="0" fontId="39" fillId="12" borderId="27" xfId="0" quotePrefix="1" applyFont="1" applyFill="1" applyBorder="1" applyAlignment="1">
      <alignment horizontal="center" vertical="center" wrapText="1"/>
    </xf>
    <xf numFmtId="0" fontId="39" fillId="11" borderId="33" xfId="0" quotePrefix="1" applyFont="1" applyFill="1" applyBorder="1" applyAlignment="1">
      <alignment horizontal="center" vertical="center" wrapText="1"/>
    </xf>
    <xf numFmtId="0" fontId="39" fillId="3" borderId="27" xfId="0" quotePrefix="1" applyFont="1" applyFill="1" applyBorder="1" applyAlignment="1">
      <alignment horizontal="center" vertical="top" wrapText="1"/>
    </xf>
    <xf numFmtId="0" fontId="39" fillId="11" borderId="27" xfId="0" quotePrefix="1" applyFont="1" applyFill="1" applyBorder="1" applyAlignment="1">
      <alignment horizontal="center" vertical="top" wrapText="1"/>
    </xf>
    <xf numFmtId="0" fontId="39" fillId="12" borderId="33" xfId="0" quotePrefix="1" applyFont="1" applyFill="1" applyBorder="1" applyAlignment="1">
      <alignment horizontal="center" vertical="top" wrapText="1"/>
    </xf>
    <xf numFmtId="0" fontId="39" fillId="12" borderId="27" xfId="0" quotePrefix="1" applyFont="1" applyFill="1" applyBorder="1" applyAlignment="1">
      <alignment horizontal="center" vertical="top" wrapText="1"/>
    </xf>
    <xf numFmtId="2" fontId="40" fillId="0" borderId="27" xfId="0" applyNumberFormat="1" applyFont="1" applyBorder="1" applyAlignment="1" applyProtection="1">
      <alignment horizontal="center" vertical="center" wrapText="1"/>
      <protection locked="0"/>
    </xf>
    <xf numFmtId="0" fontId="40" fillId="0" borderId="27" xfId="0" applyFont="1" applyBorder="1" applyAlignment="1" applyProtection="1">
      <alignment horizontal="center" vertical="center" wrapText="1"/>
      <protection locked="0"/>
    </xf>
    <xf numFmtId="0" fontId="40" fillId="0" borderId="27" xfId="0" applyFont="1" applyBorder="1" applyAlignment="1">
      <alignment horizontal="center" vertical="center" wrapText="1"/>
    </xf>
    <xf numFmtId="0" fontId="40" fillId="0" borderId="33" xfId="0" applyFont="1" applyBorder="1" applyAlignment="1" applyProtection="1">
      <alignment horizontal="center" vertical="center" wrapText="1"/>
      <protection locked="0"/>
    </xf>
    <xf numFmtId="14" fontId="40" fillId="0" borderId="27" xfId="0" applyNumberFormat="1" applyFont="1" applyBorder="1" applyAlignment="1" applyProtection="1">
      <alignment horizontal="center" vertical="center" wrapText="1"/>
      <protection locked="0"/>
    </xf>
    <xf numFmtId="9" fontId="40" fillId="0" borderId="27" xfId="0" applyNumberFormat="1" applyFont="1" applyBorder="1" applyAlignment="1" applyProtection="1">
      <alignment horizontal="center" vertical="center" wrapText="1"/>
      <protection locked="0"/>
    </xf>
    <xf numFmtId="2" fontId="40" fillId="0" borderId="0" xfId="0" applyNumberFormat="1" applyFont="1" applyAlignment="1" applyProtection="1">
      <alignment horizontal="center" vertical="center" wrapText="1"/>
      <protection locked="0"/>
    </xf>
    <xf numFmtId="0" fontId="40" fillId="0" borderId="0" xfId="0"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9" fontId="40" fillId="0" borderId="0" xfId="0" applyNumberFormat="1" applyFont="1" applyAlignment="1" applyProtection="1">
      <alignment horizontal="center" vertical="center" wrapText="1"/>
      <protection locked="0"/>
    </xf>
    <xf numFmtId="0" fontId="36" fillId="0" borderId="0" xfId="0" applyFont="1" applyAlignment="1">
      <alignment horizontal="right"/>
    </xf>
    <xf numFmtId="0" fontId="43" fillId="13" borderId="27" xfId="0" applyFont="1" applyFill="1" applyBorder="1" applyAlignment="1">
      <alignment horizontal="center" vertical="center" wrapText="1"/>
    </xf>
    <xf numFmtId="0" fontId="15" fillId="4" borderId="11" xfId="0" quotePrefix="1" applyFont="1" applyFill="1" applyBorder="1" applyAlignment="1">
      <alignment vertical="center"/>
    </xf>
    <xf numFmtId="170" fontId="15" fillId="0" borderId="35" xfId="0" applyNumberFormat="1" applyFont="1" applyBorder="1" applyAlignment="1">
      <alignment vertical="center"/>
    </xf>
    <xf numFmtId="168" fontId="1" fillId="7" borderId="25" xfId="0" applyNumberFormat="1" applyFont="1" applyFill="1" applyBorder="1" applyAlignment="1">
      <alignment horizontal="left" vertical="center" indent="1"/>
    </xf>
    <xf numFmtId="0" fontId="15" fillId="4" borderId="13" xfId="0" applyFont="1" applyFill="1" applyBorder="1" applyAlignment="1">
      <alignment vertical="center"/>
    </xf>
    <xf numFmtId="170" fontId="15" fillId="0" borderId="36" xfId="0" applyNumberFormat="1" applyFont="1" applyBorder="1" applyAlignment="1">
      <alignment vertical="center"/>
    </xf>
    <xf numFmtId="0" fontId="44" fillId="2" borderId="0" xfId="0" applyFont="1" applyFill="1" applyAlignment="1">
      <alignment horizontal="left" vertical="center" indent="1"/>
    </xf>
    <xf numFmtId="0" fontId="44" fillId="2" borderId="38" xfId="0" applyFont="1" applyFill="1" applyBorder="1" applyAlignment="1">
      <alignment horizontal="left" vertical="center" indent="1"/>
    </xf>
    <xf numFmtId="168" fontId="2" fillId="7" borderId="39" xfId="0" applyNumberFormat="1" applyFont="1" applyFill="1" applyBorder="1" applyAlignment="1">
      <alignment horizontal="left" vertical="center"/>
    </xf>
    <xf numFmtId="0" fontId="44" fillId="2" borderId="40" xfId="0" applyFont="1" applyFill="1" applyBorder="1" applyAlignment="1">
      <alignment horizontal="left" vertical="center" indent="1"/>
    </xf>
    <xf numFmtId="168" fontId="1" fillId="7" borderId="41" xfId="0" applyNumberFormat="1" applyFont="1" applyFill="1" applyBorder="1" applyAlignment="1">
      <alignment horizontal="left" vertical="center" indent="1"/>
    </xf>
    <xf numFmtId="171" fontId="40" fillId="0" borderId="27" xfId="0" applyNumberFormat="1" applyFont="1" applyBorder="1" applyAlignment="1" applyProtection="1">
      <alignment horizontal="right" vertical="center" wrapText="1"/>
      <protection locked="0"/>
    </xf>
    <xf numFmtId="0" fontId="43" fillId="13" borderId="27" xfId="0" quotePrefix="1" applyFont="1" applyFill="1" applyBorder="1" applyAlignment="1">
      <alignment horizontal="center" vertical="center" wrapText="1"/>
    </xf>
    <xf numFmtId="0" fontId="43" fillId="13" borderId="27" xfId="0" quotePrefix="1" applyFont="1" applyFill="1" applyBorder="1" applyAlignment="1">
      <alignment horizontal="center" vertical="top" wrapText="1"/>
    </xf>
    <xf numFmtId="171" fontId="40" fillId="3" borderId="27" xfId="0" applyNumberFormat="1" applyFont="1" applyFill="1" applyBorder="1" applyAlignment="1" applyProtection="1">
      <alignment horizontal="right" vertical="center" wrapText="1"/>
      <protection locked="0"/>
    </xf>
    <xf numFmtId="172" fontId="2" fillId="7" borderId="39" xfId="0" applyNumberFormat="1" applyFont="1" applyFill="1" applyBorder="1" applyAlignment="1">
      <alignment horizontal="right" vertical="center"/>
    </xf>
    <xf numFmtId="172" fontId="1" fillId="7" borderId="1" xfId="0" applyNumberFormat="1" applyFont="1" applyFill="1" applyBorder="1" applyAlignment="1">
      <alignment horizontal="right" vertical="center" indent="1"/>
    </xf>
    <xf numFmtId="172" fontId="1" fillId="7" borderId="41" xfId="0" applyNumberFormat="1" applyFont="1" applyFill="1" applyBorder="1" applyAlignment="1">
      <alignment horizontal="right" vertical="center" indent="1"/>
    </xf>
    <xf numFmtId="171" fontId="0" fillId="0" borderId="30" xfId="0" applyNumberFormat="1" applyBorder="1"/>
    <xf numFmtId="171" fontId="0" fillId="0" borderId="30" xfId="0" applyNumberFormat="1" applyBorder="1" applyAlignment="1">
      <alignment horizontal="right"/>
    </xf>
    <xf numFmtId="171" fontId="37" fillId="10" borderId="3" xfId="0" applyNumberFormat="1" applyFont="1" applyFill="1" applyBorder="1" applyAlignment="1">
      <alignment horizontal="right" vertical="center"/>
    </xf>
    <xf numFmtId="171" fontId="37" fillId="10" borderId="1" xfId="0" applyNumberFormat="1" applyFont="1" applyFill="1" applyBorder="1" applyAlignment="1">
      <alignment horizontal="right" vertical="center" indent="1"/>
    </xf>
    <xf numFmtId="0" fontId="45" fillId="4" borderId="0" xfId="0" applyFont="1" applyFill="1" applyAlignment="1">
      <alignment horizontal="right"/>
    </xf>
    <xf numFmtId="171" fontId="46" fillId="10" borderId="2" xfId="0" applyNumberFormat="1" applyFont="1" applyFill="1" applyBorder="1" applyAlignment="1">
      <alignment horizontal="right"/>
    </xf>
    <xf numFmtId="166" fontId="47" fillId="8" borderId="2" xfId="0" applyNumberFormat="1" applyFont="1" applyFill="1" applyBorder="1"/>
    <xf numFmtId="166" fontId="45" fillId="4" borderId="2" xfId="0" applyNumberFormat="1" applyFont="1" applyFill="1" applyBorder="1"/>
    <xf numFmtId="0" fontId="19" fillId="3" borderId="34" xfId="0" quotePrefix="1" applyFont="1" applyFill="1" applyBorder="1" applyAlignment="1">
      <alignment vertical="center"/>
    </xf>
    <xf numFmtId="170" fontId="15" fillId="3" borderId="37" xfId="0" applyNumberFormat="1" applyFont="1" applyFill="1" applyBorder="1" applyAlignment="1">
      <alignment vertical="center"/>
    </xf>
    <xf numFmtId="0" fontId="8" fillId="4" borderId="42" xfId="0" applyFont="1" applyFill="1" applyBorder="1" applyAlignment="1">
      <alignment horizontal="left" vertical="center"/>
    </xf>
    <xf numFmtId="0" fontId="15" fillId="4" borderId="43" xfId="0" applyFont="1" applyFill="1" applyBorder="1"/>
    <xf numFmtId="0" fontId="19" fillId="3" borderId="44" xfId="0" quotePrefix="1" applyFont="1" applyFill="1" applyBorder="1" applyAlignment="1">
      <alignment vertical="center"/>
    </xf>
    <xf numFmtId="10" fontId="15" fillId="0" borderId="15" xfId="0" applyNumberFormat="1" applyFont="1" applyBorder="1" applyAlignment="1">
      <alignment vertical="center"/>
    </xf>
    <xf numFmtId="10" fontId="15" fillId="0" borderId="35" xfId="0" applyNumberFormat="1" applyFont="1" applyBorder="1" applyAlignment="1">
      <alignment vertical="center"/>
    </xf>
    <xf numFmtId="171" fontId="2" fillId="7" borderId="3" xfId="0" applyNumberFormat="1" applyFont="1" applyFill="1" applyBorder="1" applyAlignment="1">
      <alignment vertical="center"/>
    </xf>
    <xf numFmtId="171" fontId="1" fillId="7" borderId="1" xfId="0" applyNumberFormat="1" applyFont="1" applyFill="1" applyBorder="1" applyAlignment="1">
      <alignment vertical="center"/>
    </xf>
    <xf numFmtId="171" fontId="45" fillId="4" borderId="2" xfId="0" applyNumberFormat="1" applyFont="1" applyFill="1" applyBorder="1"/>
    <xf numFmtId="170" fontId="15" fillId="15" borderId="15" xfId="0" applyNumberFormat="1" applyFont="1" applyFill="1" applyBorder="1" applyAlignment="1">
      <alignment vertical="center"/>
    </xf>
    <xf numFmtId="170" fontId="15" fillId="15" borderId="35" xfId="0" applyNumberFormat="1" applyFont="1" applyFill="1" applyBorder="1" applyAlignment="1">
      <alignment vertical="center"/>
    </xf>
    <xf numFmtId="171" fontId="45" fillId="4" borderId="0" xfId="0" applyNumberFormat="1" applyFont="1" applyFill="1"/>
    <xf numFmtId="166" fontId="45" fillId="4" borderId="0" xfId="0" applyNumberFormat="1" applyFont="1" applyFill="1"/>
    <xf numFmtId="0" fontId="8" fillId="4" borderId="17" xfId="0" applyFont="1" applyFill="1" applyBorder="1" applyAlignment="1">
      <alignment vertical="center" wrapText="1"/>
    </xf>
    <xf numFmtId="0" fontId="8" fillId="4" borderId="18" xfId="0" applyFont="1" applyFill="1" applyBorder="1" applyAlignment="1">
      <alignment vertical="center" wrapText="1"/>
    </xf>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9" fontId="0" fillId="0" borderId="30" xfId="0" applyNumberFormat="1" applyBorder="1"/>
    <xf numFmtId="0" fontId="36" fillId="0" borderId="49" xfId="0" applyFont="1" applyBorder="1" applyAlignment="1">
      <alignment vertical="center"/>
    </xf>
    <xf numFmtId="2" fontId="51" fillId="0" borderId="50" xfId="0" applyNumberFormat="1" applyFont="1" applyBorder="1" applyAlignment="1" applyProtection="1">
      <alignment horizontal="left" vertical="center"/>
      <protection locked="0"/>
    </xf>
    <xf numFmtId="171" fontId="52" fillId="0" borderId="51" xfId="0" applyNumberFormat="1" applyFont="1" applyBorder="1"/>
    <xf numFmtId="171" fontId="52" fillId="0" borderId="52" xfId="0" applyNumberFormat="1" applyFont="1" applyBorder="1"/>
    <xf numFmtId="171" fontId="52" fillId="0" borderId="49" xfId="0" applyNumberFormat="1" applyFont="1" applyBorder="1"/>
    <xf numFmtId="171" fontId="0" fillId="0" borderId="53" xfId="0" applyNumberFormat="1" applyBorder="1"/>
    <xf numFmtId="171" fontId="0" fillId="0" borderId="51" xfId="0" applyNumberFormat="1" applyBorder="1"/>
    <xf numFmtId="171" fontId="0" fillId="0" borderId="49" xfId="0" applyNumberFormat="1" applyBorder="1"/>
    <xf numFmtId="171" fontId="0" fillId="0" borderId="54" xfId="0" applyNumberFormat="1" applyBorder="1"/>
    <xf numFmtId="171" fontId="0" fillId="0" borderId="55" xfId="0" applyNumberFormat="1" applyBorder="1"/>
    <xf numFmtId="0" fontId="36" fillId="0" borderId="52" xfId="0" applyFont="1" applyBorder="1" applyAlignment="1">
      <alignment vertical="center"/>
    </xf>
    <xf numFmtId="2" fontId="51" fillId="0" borderId="27" xfId="0" applyNumberFormat="1" applyFont="1" applyBorder="1" applyAlignment="1" applyProtection="1">
      <alignment horizontal="left" vertical="center"/>
      <protection locked="0"/>
    </xf>
    <xf numFmtId="171" fontId="0" fillId="0" borderId="56" xfId="0" applyNumberFormat="1" applyBorder="1"/>
    <xf numFmtId="171" fontId="0" fillId="0" borderId="52" xfId="0" applyNumberFormat="1" applyBorder="1"/>
    <xf numFmtId="0" fontId="36" fillId="0" borderId="57" xfId="0" applyFont="1" applyBorder="1" applyAlignment="1">
      <alignment vertical="center"/>
    </xf>
    <xf numFmtId="2" fontId="51" fillId="0" borderId="58" xfId="0" applyNumberFormat="1" applyFont="1" applyBorder="1" applyAlignment="1" applyProtection="1">
      <alignment horizontal="left" vertical="center"/>
      <protection locked="0"/>
    </xf>
    <xf numFmtId="171" fontId="52" fillId="0" borderId="57" xfId="0" applyNumberFormat="1" applyFont="1" applyBorder="1"/>
    <xf numFmtId="171" fontId="0" fillId="0" borderId="57" xfId="0" applyNumberFormat="1" applyBorder="1"/>
    <xf numFmtId="171" fontId="0" fillId="0" borderId="59" xfId="0" applyNumberFormat="1" applyBorder="1"/>
    <xf numFmtId="0" fontId="36" fillId="0" borderId="48" xfId="0" applyFont="1" applyBorder="1" applyAlignment="1">
      <alignment vertical="center"/>
    </xf>
    <xf numFmtId="2" fontId="51" fillId="0" borderId="48" xfId="0" applyNumberFormat="1" applyFont="1" applyBorder="1" applyAlignment="1" applyProtection="1">
      <alignment horizontal="left" vertical="center"/>
      <protection locked="0"/>
    </xf>
    <xf numFmtId="171" fontId="52" fillId="0" borderId="48" xfId="0" applyNumberFormat="1" applyFont="1" applyBorder="1"/>
    <xf numFmtId="171" fontId="0" fillId="0" borderId="48" xfId="0" applyNumberFormat="1" applyBorder="1"/>
    <xf numFmtId="171" fontId="53" fillId="0" borderId="48" xfId="0" applyNumberFormat="1" applyFont="1" applyBorder="1"/>
    <xf numFmtId="171" fontId="52" fillId="0" borderId="60" xfId="0" applyNumberFormat="1" applyFont="1" applyBorder="1"/>
    <xf numFmtId="171" fontId="52" fillId="0" borderId="61" xfId="0" applyNumberFormat="1" applyFont="1" applyBorder="1"/>
    <xf numFmtId="171" fontId="52" fillId="0" borderId="62" xfId="0" applyNumberFormat="1" applyFont="1" applyBorder="1"/>
    <xf numFmtId="171" fontId="52" fillId="0" borderId="63" xfId="0" applyNumberFormat="1" applyFont="1" applyBorder="1"/>
    <xf numFmtId="171" fontId="52" fillId="0" borderId="64" xfId="0" applyNumberFormat="1" applyFont="1" applyBorder="1"/>
    <xf numFmtId="0" fontId="0" fillId="0" borderId="0" xfId="0" applyAlignment="1">
      <alignment horizontal="left"/>
    </xf>
    <xf numFmtId="171" fontId="0" fillId="0" borderId="0" xfId="0" applyNumberFormat="1"/>
    <xf numFmtId="171" fontId="53" fillId="16" borderId="48" xfId="0" applyNumberFormat="1" applyFont="1" applyFill="1" applyBorder="1"/>
    <xf numFmtId="0" fontId="8" fillId="4" borderId="0" xfId="0" applyFont="1" applyFill="1" applyAlignment="1">
      <alignment horizontal="left" vertical="center"/>
    </xf>
    <xf numFmtId="0" fontId="35" fillId="6" borderId="0" xfId="0" applyFont="1" applyFill="1" applyAlignment="1">
      <alignment horizontal="center"/>
    </xf>
    <xf numFmtId="0" fontId="35" fillId="6" borderId="45" xfId="0" applyFont="1" applyFill="1" applyBorder="1" applyAlignment="1">
      <alignment horizontal="center"/>
    </xf>
    <xf numFmtId="0" fontId="35" fillId="6" borderId="21" xfId="0" applyFont="1" applyFill="1" applyBorder="1" applyAlignment="1">
      <alignment horizontal="center"/>
    </xf>
    <xf numFmtId="0" fontId="35" fillId="6" borderId="22" xfId="0" applyFont="1" applyFill="1" applyBorder="1" applyAlignment="1">
      <alignment horizontal="center"/>
    </xf>
    <xf numFmtId="0" fontId="33" fillId="6" borderId="0" xfId="0" applyFont="1" applyFill="1" applyAlignment="1">
      <alignment horizontal="center"/>
    </xf>
    <xf numFmtId="0" fontId="34" fillId="6" borderId="0" xfId="0" applyFont="1" applyFill="1" applyAlignment="1">
      <alignment horizontal="center" wrapText="1"/>
    </xf>
    <xf numFmtId="14" fontId="35" fillId="6" borderId="21" xfId="0" applyNumberFormat="1" applyFont="1" applyFill="1" applyBorder="1" applyAlignment="1">
      <alignment horizontal="center"/>
    </xf>
    <xf numFmtId="14" fontId="35" fillId="6" borderId="22" xfId="0" applyNumberFormat="1" applyFont="1" applyFill="1" applyBorder="1" applyAlignment="1">
      <alignment horizontal="center"/>
    </xf>
    <xf numFmtId="0" fontId="27" fillId="6" borderId="0" xfId="0" applyFont="1" applyFill="1" applyAlignment="1">
      <alignment horizontal="center"/>
    </xf>
    <xf numFmtId="0" fontId="29" fillId="6" borderId="0" xfId="0" applyFont="1" applyFill="1" applyAlignment="1">
      <alignment horizontal="center"/>
    </xf>
    <xf numFmtId="0" fontId="30" fillId="6" borderId="0" xfId="0" applyFont="1" applyFill="1" applyAlignment="1">
      <alignment horizontal="center"/>
    </xf>
    <xf numFmtId="0" fontId="31" fillId="6" borderId="0" xfId="0" applyFont="1" applyFill="1" applyAlignment="1">
      <alignment horizontal="center"/>
    </xf>
    <xf numFmtId="0" fontId="32" fillId="6" borderId="0" xfId="0" applyFont="1" applyFill="1" applyAlignment="1">
      <alignment horizontal="center"/>
    </xf>
    <xf numFmtId="0" fontId="8" fillId="4" borderId="11"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10" fillId="4" borderId="0" xfId="0" applyFont="1" applyFill="1" applyAlignment="1">
      <alignment horizontal="left" vertical="top" wrapText="1"/>
    </xf>
    <xf numFmtId="0" fontId="9" fillId="4" borderId="0" xfId="0" applyFont="1" applyFill="1" applyAlignment="1">
      <alignment horizontal="left" vertical="top" wrapText="1"/>
    </xf>
    <xf numFmtId="0" fontId="18" fillId="4" borderId="19" xfId="0" applyFont="1" applyFill="1" applyBorder="1" applyAlignment="1">
      <alignment horizontal="right" vertical="center" wrapText="1"/>
    </xf>
    <xf numFmtId="0" fontId="18" fillId="4" borderId="20" xfId="0" applyFont="1" applyFill="1" applyBorder="1" applyAlignment="1">
      <alignment horizontal="right" vertical="center" wrapText="1"/>
    </xf>
    <xf numFmtId="170" fontId="15" fillId="6" borderId="0" xfId="0" applyNumberFormat="1" applyFont="1" applyFill="1" applyAlignment="1">
      <alignment horizontal="center" vertical="center"/>
    </xf>
    <xf numFmtId="0" fontId="11" fillId="0" borderId="6" xfId="0" applyFont="1" applyBorder="1" applyAlignment="1" applyProtection="1">
      <alignment horizontal="left" vertical="center" indent="1"/>
      <protection locked="0"/>
    </xf>
    <xf numFmtId="0" fontId="11" fillId="0" borderId="2" xfId="0" applyFont="1" applyBorder="1" applyAlignment="1" applyProtection="1">
      <alignment horizontal="left" vertical="center" indent="1"/>
      <protection locked="0"/>
    </xf>
    <xf numFmtId="0" fontId="11" fillId="0" borderId="7" xfId="0" applyFont="1" applyBorder="1" applyAlignment="1" applyProtection="1">
      <alignment horizontal="left" vertical="center" indent="1"/>
      <protection locked="0"/>
    </xf>
    <xf numFmtId="14" fontId="11" fillId="0" borderId="6" xfId="0" applyNumberFormat="1" applyFont="1" applyBorder="1" applyAlignment="1" applyProtection="1">
      <alignment horizontal="left" vertical="center" indent="1"/>
      <protection locked="0"/>
    </xf>
    <xf numFmtId="14" fontId="11" fillId="0" borderId="7" xfId="0" applyNumberFormat="1" applyFont="1" applyBorder="1" applyAlignment="1" applyProtection="1">
      <alignment horizontal="left" vertical="center" indent="1"/>
      <protection locked="0"/>
    </xf>
    <xf numFmtId="0" fontId="8" fillId="4" borderId="46" xfId="0" applyFont="1" applyFill="1" applyBorder="1" applyAlignment="1">
      <alignment horizontal="left" vertical="center" wrapText="1"/>
    </xf>
    <xf numFmtId="0" fontId="8" fillId="4" borderId="47" xfId="0" applyFont="1" applyFill="1" applyBorder="1" applyAlignment="1">
      <alignment horizontal="left" vertical="center" wrapText="1"/>
    </xf>
    <xf numFmtId="0" fontId="44" fillId="2" borderId="38" xfId="0" applyFont="1" applyFill="1" applyBorder="1" applyAlignment="1">
      <alignment horizontal="center" vertical="center"/>
    </xf>
    <xf numFmtId="0" fontId="44" fillId="2" borderId="0" xfId="0" applyFont="1" applyFill="1" applyAlignment="1">
      <alignment horizontal="center" vertical="center"/>
    </xf>
    <xf numFmtId="0" fontId="44" fillId="2" borderId="40" xfId="0" applyFont="1" applyFill="1" applyBorder="1" applyAlignment="1">
      <alignment horizontal="center" vertical="center"/>
    </xf>
    <xf numFmtId="0" fontId="39" fillId="3" borderId="0" xfId="0" applyFont="1" applyFill="1" applyAlignment="1">
      <alignment horizontal="center" vertical="center" wrapText="1"/>
    </xf>
    <xf numFmtId="0" fontId="39" fillId="3" borderId="31" xfId="0" applyFont="1" applyFill="1" applyBorder="1" applyAlignment="1">
      <alignment horizontal="center" vertical="center" wrapText="1"/>
    </xf>
    <xf numFmtId="0" fontId="39" fillId="11" borderId="0" xfId="0" applyFont="1" applyFill="1" applyAlignment="1">
      <alignment horizontal="center" vertical="center" wrapText="1"/>
    </xf>
    <xf numFmtId="0" fontId="39" fillId="11" borderId="31" xfId="0" applyFont="1" applyFill="1" applyBorder="1" applyAlignment="1">
      <alignment horizontal="center" vertical="center" wrapText="1"/>
    </xf>
    <xf numFmtId="0" fontId="39" fillId="11" borderId="0" xfId="0" quotePrefix="1" applyFont="1" applyFill="1" applyAlignment="1">
      <alignment horizontal="center" vertical="center" wrapText="1"/>
    </xf>
    <xf numFmtId="0" fontId="39" fillId="11" borderId="31" xfId="0" quotePrefix="1" applyFont="1" applyFill="1" applyBorder="1" applyAlignment="1">
      <alignment horizontal="center" vertical="center" wrapText="1"/>
    </xf>
    <xf numFmtId="0" fontId="36" fillId="14" borderId="0" xfId="0" applyFont="1" applyFill="1" applyAlignment="1">
      <alignment horizontal="center"/>
    </xf>
    <xf numFmtId="0" fontId="36" fillId="0" borderId="0" xfId="0" applyFont="1" applyAlignment="1">
      <alignment horizontal="right"/>
    </xf>
    <xf numFmtId="0" fontId="39" fillId="13" borderId="0" xfId="0" applyFont="1" applyFill="1" applyAlignment="1">
      <alignment horizontal="center" vertical="center" wrapText="1"/>
    </xf>
    <xf numFmtId="0" fontId="39" fillId="13" borderId="31" xfId="0" applyFont="1" applyFill="1" applyBorder="1" applyAlignment="1">
      <alignment horizontal="center" vertical="center" wrapText="1"/>
    </xf>
    <xf numFmtId="0" fontId="0" fillId="0" borderId="32"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wrapText="1"/>
    </xf>
    <xf numFmtId="0" fontId="0" fillId="0" borderId="0" xfId="0" applyAlignment="1">
      <alignment horizontal="left" vertical="center" wrapText="1"/>
    </xf>
    <xf numFmtId="0" fontId="50" fillId="6" borderId="48" xfId="0" applyFont="1" applyFill="1" applyBorder="1" applyAlignment="1">
      <alignment horizontal="center" vertical="center" wrapText="1"/>
    </xf>
    <xf numFmtId="0" fontId="0" fillId="0" borderId="0" xfId="0" applyAlignment="1">
      <alignment horizontal="center" vertical="center" wrapText="1"/>
    </xf>
    <xf numFmtId="0" fontId="39" fillId="12" borderId="0" xfId="0" quotePrefix="1" applyFont="1" applyFill="1" applyAlignment="1">
      <alignment horizontal="center" vertical="center" wrapText="1"/>
    </xf>
    <xf numFmtId="0" fontId="39" fillId="12" borderId="31" xfId="0" quotePrefix="1" applyFont="1" applyFill="1" applyBorder="1" applyAlignment="1">
      <alignment horizontal="center" vertical="center" wrapText="1"/>
    </xf>
    <xf numFmtId="0" fontId="39" fillId="13" borderId="0" xfId="0" quotePrefix="1" applyFont="1" applyFill="1" applyAlignment="1">
      <alignment horizontal="center" vertical="center" wrapText="1"/>
    </xf>
    <xf numFmtId="0" fontId="39" fillId="13" borderId="31" xfId="0" quotePrefix="1" applyFont="1" applyFill="1" applyBorder="1" applyAlignment="1">
      <alignment horizontal="center" vertical="center" wrapText="1"/>
    </xf>
    <xf numFmtId="0" fontId="39" fillId="3" borderId="0" xfId="0" quotePrefix="1" applyFont="1" applyFill="1" applyAlignment="1">
      <alignment horizontal="center" vertical="center" wrapText="1"/>
    </xf>
    <xf numFmtId="0" fontId="39" fillId="3" borderId="31" xfId="0" quotePrefix="1" applyFont="1" applyFill="1" applyBorder="1" applyAlignment="1">
      <alignment horizontal="center" vertical="center" wrapText="1"/>
    </xf>
  </cellXfs>
  <cellStyles count="10">
    <cellStyle name="Comma 2" xfId="6" xr:uid="{00000000-0005-0000-0000-000000000000}"/>
    <cellStyle name="Euro" xfId="2" xr:uid="{00000000-0005-0000-0000-000002000000}"/>
    <cellStyle name="Moeda 2" xfId="9" xr:uid="{3F53ABE7-8F18-42BD-8604-57B031017AF1}"/>
    <cellStyle name="Normal" xfId="0" builtinId="0"/>
    <cellStyle name="Normal 2" xfId="3" xr:uid="{00000000-0005-0000-0000-000005000000}"/>
    <cellStyle name="Normal 2 2" xfId="4" xr:uid="{00000000-0005-0000-0000-000006000000}"/>
    <cellStyle name="Normal 3" xfId="1" xr:uid="{00000000-0005-0000-0000-000007000000}"/>
    <cellStyle name="Percent 2" xfId="5" xr:uid="{00000000-0005-0000-0000-000009000000}"/>
    <cellStyle name="Percent 3" xfId="7" xr:uid="{00000000-0005-0000-0000-00000A000000}"/>
    <cellStyle name="Vírgula 2" xfId="8" xr:uid="{00000000-0005-0000-0000-00000B000000}"/>
  </cellStyles>
  <dxfs count="287">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1"/>
      </font>
      <fill>
        <patternFill>
          <bgColor rgb="FFECEFF2"/>
        </patternFill>
      </fill>
      <border>
        <bottom/>
        <vertical/>
        <horizontal/>
      </border>
    </dxf>
    <dxf>
      <font>
        <color theme="1"/>
      </font>
      <fill>
        <patternFill>
          <bgColor rgb="FFECEFF2"/>
        </patternFill>
      </fill>
      <border>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1"/>
      </font>
      <fill>
        <patternFill>
          <bgColor rgb="FFECEFF2"/>
        </patternFill>
      </fill>
      <border>
        <bottom/>
        <vertical/>
        <horizontal/>
      </border>
    </dxf>
    <dxf>
      <font>
        <color theme="1"/>
      </font>
      <fill>
        <patternFill>
          <bgColor rgb="FFECEFF2"/>
        </patternFill>
      </fill>
      <border>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bgColor theme="0"/>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border>
        <top style="hair">
          <color theme="0" tint="-4.9989318521683403E-2"/>
        </top>
        <bottom/>
        <vertical/>
        <horizontal/>
      </border>
    </dxf>
    <dxf>
      <fill>
        <patternFill>
          <bgColor theme="3" tint="0.79998168889431442"/>
        </patternFill>
      </fill>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b val="0"/>
        <i/>
        <color theme="0" tint="-0.34998626667073579"/>
      </font>
    </dxf>
    <dxf>
      <font>
        <color theme="0" tint="-0.34998626667073579"/>
      </font>
    </dxf>
    <dxf>
      <font>
        <color theme="0"/>
      </font>
      <fill>
        <patternFill patternType="none">
          <bgColor auto="1"/>
        </patternFill>
      </fill>
      <border>
        <left/>
        <right/>
        <top/>
        <bottom/>
        <vertical/>
        <horizontal/>
      </border>
    </dxf>
    <dxf>
      <font>
        <color theme="0"/>
      </font>
      <fill>
        <patternFill patternType="none">
          <bgColor auto="1"/>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colors>
    <mruColors>
      <color rgb="FFEDEFF3"/>
      <color rgb="FFE3E7ED"/>
      <color rgb="FFECEFF2"/>
      <color rgb="FFEEF5F6"/>
      <color rgb="FFFAFBFC"/>
      <color rgb="FFF1F3F5"/>
      <color rgb="FF000000"/>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2</xdr:row>
      <xdr:rowOff>114301</xdr:rowOff>
    </xdr:from>
    <xdr:to>
      <xdr:col>9</xdr:col>
      <xdr:colOff>593912</xdr:colOff>
      <xdr:row>7</xdr:row>
      <xdr:rowOff>66403</xdr:rowOff>
    </xdr:to>
    <xdr:pic>
      <xdr:nvPicPr>
        <xdr:cNvPr id="10" name="Imagem 9">
          <a:extLst>
            <a:ext uri="{FF2B5EF4-FFF2-40B4-BE49-F238E27FC236}">
              <a16:creationId xmlns:a16="http://schemas.microsoft.com/office/drawing/2014/main" id="{155ED49B-6D00-4BC0-88BD-B558B43556E6}"/>
            </a:ext>
          </a:extLst>
        </xdr:cNvPr>
        <xdr:cNvPicPr>
          <a:picLocks noChangeAspect="1"/>
        </xdr:cNvPicPr>
      </xdr:nvPicPr>
      <xdr:blipFill>
        <a:blip xmlns:r="http://schemas.openxmlformats.org/officeDocument/2006/relationships" r:embed="rId1"/>
        <a:stretch>
          <a:fillRect/>
        </a:stretch>
      </xdr:blipFill>
      <xdr:spPr>
        <a:xfrm>
          <a:off x="63501" y="495301"/>
          <a:ext cx="5987676" cy="1106308"/>
        </a:xfrm>
        <a:prstGeom prst="rect">
          <a:avLst/>
        </a:prstGeom>
      </xdr:spPr>
    </xdr:pic>
    <xdr:clientData/>
  </xdr:twoCellAnchor>
  <xdr:twoCellAnchor editAs="oneCell">
    <xdr:from>
      <xdr:col>5</xdr:col>
      <xdr:colOff>358587</xdr:colOff>
      <xdr:row>39</xdr:row>
      <xdr:rowOff>95562</xdr:rowOff>
    </xdr:from>
    <xdr:to>
      <xdr:col>9</xdr:col>
      <xdr:colOff>526674</xdr:colOff>
      <xdr:row>43</xdr:row>
      <xdr:rowOff>34685</xdr:rowOff>
    </xdr:to>
    <xdr:pic>
      <xdr:nvPicPr>
        <xdr:cNvPr id="3" name="Picture 2">
          <a:extLst>
            <a:ext uri="{FF2B5EF4-FFF2-40B4-BE49-F238E27FC236}">
              <a16:creationId xmlns:a16="http://schemas.microsoft.com/office/drawing/2014/main" id="{B67AF80B-7E39-38AE-C0B2-6A1BB1A343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7146" y="9026650"/>
          <a:ext cx="3036793" cy="70112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4" tint="0.79998168889431442"/>
    <pageSetUpPr fitToPage="1"/>
  </sheetPr>
  <dimension ref="A1:M70"/>
  <sheetViews>
    <sheetView tabSelected="1" zoomScaleNormal="100" workbookViewId="0"/>
  </sheetViews>
  <sheetFormatPr defaultRowHeight="15" zeroHeight="1"/>
  <cols>
    <col min="1" max="1" width="2.5703125" customWidth="1"/>
    <col min="8" max="9" width="12.42578125" customWidth="1"/>
    <col min="10" max="10" width="10.7109375" customWidth="1"/>
  </cols>
  <sheetData>
    <row r="1" spans="1:10">
      <c r="A1" s="43"/>
      <c r="B1" s="43"/>
      <c r="C1" s="43"/>
      <c r="D1" s="43"/>
      <c r="E1" s="43"/>
      <c r="F1" s="43"/>
      <c r="G1" s="43"/>
      <c r="H1" s="43"/>
      <c r="I1" s="43"/>
      <c r="J1" s="43"/>
    </row>
    <row r="2" spans="1:10">
      <c r="A2" s="43"/>
      <c r="B2" s="43"/>
      <c r="C2" s="43"/>
      <c r="D2" s="43"/>
      <c r="E2" s="43"/>
      <c r="F2" s="43"/>
      <c r="G2" s="43"/>
      <c r="H2" s="43"/>
      <c r="I2" s="43"/>
      <c r="J2" s="43"/>
    </row>
    <row r="3" spans="1:10">
      <c r="A3" s="43"/>
      <c r="B3" s="43"/>
      <c r="C3" s="43"/>
      <c r="D3" s="43"/>
      <c r="E3" s="43"/>
      <c r="F3" s="43"/>
      <c r="G3" s="43"/>
      <c r="H3" s="43"/>
      <c r="I3" s="43"/>
      <c r="J3" s="43"/>
    </row>
    <row r="4" spans="1:10">
      <c r="A4" s="43"/>
      <c r="B4" s="43"/>
      <c r="C4" s="43"/>
      <c r="D4" s="43"/>
      <c r="E4" s="43"/>
      <c r="F4" s="43"/>
      <c r="G4" s="43"/>
      <c r="H4" s="43"/>
      <c r="I4" s="43"/>
      <c r="J4" s="43"/>
    </row>
    <row r="5" spans="1:10" ht="30">
      <c r="A5" s="43"/>
      <c r="B5" s="186"/>
      <c r="C5" s="186"/>
      <c r="D5" s="43"/>
      <c r="E5" s="43"/>
      <c r="F5" s="43"/>
      <c r="G5" s="43"/>
      <c r="H5" s="43"/>
      <c r="I5" s="43"/>
      <c r="J5" s="43"/>
    </row>
    <row r="6" spans="1:10" ht="15.75">
      <c r="A6" s="43"/>
      <c r="B6" s="44"/>
      <c r="C6" s="45"/>
      <c r="D6" s="43"/>
      <c r="E6" s="43"/>
      <c r="F6" s="43"/>
      <c r="G6" s="43"/>
      <c r="H6" s="43"/>
      <c r="I6" s="43"/>
      <c r="J6" s="43"/>
    </row>
    <row r="7" spans="1:10">
      <c r="A7" s="43"/>
      <c r="B7" s="43"/>
      <c r="C7" s="43"/>
      <c r="D7" s="43"/>
      <c r="E7" s="43"/>
      <c r="F7" s="43"/>
      <c r="G7" s="43"/>
      <c r="H7" s="43"/>
      <c r="I7" s="43"/>
      <c r="J7" s="43"/>
    </row>
    <row r="8" spans="1:10">
      <c r="A8" s="43"/>
      <c r="B8" s="43"/>
      <c r="C8" s="43"/>
      <c r="D8" s="43"/>
      <c r="E8" s="43"/>
      <c r="F8" s="43"/>
      <c r="G8" s="43"/>
      <c r="H8" s="43"/>
      <c r="I8" s="43"/>
      <c r="J8" s="43"/>
    </row>
    <row r="9" spans="1:10" ht="76.5" customHeight="1">
      <c r="A9" s="43"/>
      <c r="B9" s="43"/>
      <c r="C9" s="43"/>
      <c r="D9" s="43"/>
      <c r="E9" s="43"/>
      <c r="F9" s="43"/>
      <c r="G9" s="43"/>
      <c r="H9" s="43"/>
      <c r="I9" s="43"/>
      <c r="J9" s="43"/>
    </row>
    <row r="10" spans="1:10">
      <c r="A10" s="43"/>
      <c r="B10" s="43"/>
      <c r="C10" s="43"/>
      <c r="D10" s="43"/>
      <c r="E10" s="43"/>
      <c r="F10" s="43"/>
      <c r="G10" s="43"/>
      <c r="H10" s="43"/>
      <c r="I10" s="43"/>
      <c r="J10" s="43"/>
    </row>
    <row r="11" spans="1:10" ht="26.25">
      <c r="A11" s="43"/>
      <c r="B11" s="187" t="s">
        <v>44</v>
      </c>
      <c r="C11" s="187"/>
      <c r="D11" s="187"/>
      <c r="E11" s="187"/>
      <c r="F11" s="187"/>
      <c r="G11" s="187"/>
      <c r="H11" s="187"/>
      <c r="I11" s="187"/>
      <c r="J11" s="187"/>
    </row>
    <row r="12" spans="1:10">
      <c r="A12" s="43"/>
      <c r="B12" s="43"/>
      <c r="C12" s="43"/>
      <c r="D12" s="43"/>
      <c r="E12" s="43"/>
      <c r="F12" s="43"/>
      <c r="G12" s="43"/>
      <c r="H12" s="43"/>
      <c r="I12" s="43"/>
      <c r="J12" s="43"/>
    </row>
    <row r="13" spans="1:10" ht="21">
      <c r="A13" s="43"/>
      <c r="B13" s="188" t="s">
        <v>185</v>
      </c>
      <c r="C13" s="188"/>
      <c r="D13" s="188"/>
      <c r="E13" s="188"/>
      <c r="F13" s="188"/>
      <c r="G13" s="188"/>
      <c r="H13" s="188"/>
      <c r="I13" s="188"/>
      <c r="J13" s="188"/>
    </row>
    <row r="14" spans="1:10">
      <c r="A14" s="43"/>
      <c r="B14" s="189"/>
      <c r="C14" s="189"/>
      <c r="D14" s="189"/>
      <c r="E14" s="189"/>
      <c r="F14" s="189"/>
      <c r="G14" s="189"/>
      <c r="H14" s="189"/>
      <c r="I14" s="189"/>
      <c r="J14" s="189"/>
    </row>
    <row r="15" spans="1:10">
      <c r="A15" s="43"/>
      <c r="B15" s="43"/>
      <c r="C15" s="43"/>
      <c r="D15" s="43"/>
      <c r="E15" s="43"/>
      <c r="F15" s="43"/>
      <c r="G15" s="43"/>
      <c r="H15" s="43"/>
      <c r="I15" s="43"/>
      <c r="J15" s="43"/>
    </row>
    <row r="16" spans="1:10">
      <c r="A16" s="43"/>
      <c r="B16" s="190"/>
      <c r="C16" s="190"/>
      <c r="D16" s="190"/>
      <c r="E16" s="190"/>
      <c r="F16" s="190"/>
      <c r="G16" s="190"/>
      <c r="H16" s="190"/>
      <c r="I16" s="190"/>
      <c r="J16" s="190"/>
    </row>
    <row r="17" spans="1:13">
      <c r="A17" s="43"/>
      <c r="B17" s="43"/>
      <c r="C17" s="43"/>
      <c r="D17" s="43"/>
      <c r="E17" s="43"/>
      <c r="F17" s="43"/>
      <c r="G17" s="43"/>
      <c r="H17" s="43"/>
      <c r="I17" s="43"/>
      <c r="J17" s="43"/>
    </row>
    <row r="18" spans="1:13">
      <c r="A18" s="43"/>
      <c r="B18" s="43"/>
      <c r="C18" s="43"/>
      <c r="D18" s="43"/>
      <c r="E18" s="43"/>
      <c r="F18" s="43"/>
      <c r="G18" s="43"/>
      <c r="H18" s="43"/>
      <c r="I18" s="43"/>
      <c r="J18" s="43"/>
    </row>
    <row r="19" spans="1:13">
      <c r="A19" s="43"/>
      <c r="B19" s="43"/>
      <c r="C19" s="43"/>
      <c r="D19" s="43"/>
      <c r="E19" s="43"/>
      <c r="F19" s="43"/>
      <c r="G19" s="43"/>
      <c r="H19" s="43"/>
      <c r="I19" s="43"/>
      <c r="J19" s="43"/>
    </row>
    <row r="20" spans="1:13" ht="13.15" customHeight="1">
      <c r="A20" s="43"/>
      <c r="B20" s="43"/>
      <c r="C20" s="43"/>
      <c r="D20" s="43"/>
      <c r="E20" s="43"/>
      <c r="F20" s="43"/>
      <c r="G20" s="43"/>
      <c r="H20" s="43"/>
      <c r="I20" s="43"/>
      <c r="J20" s="43"/>
    </row>
    <row r="21" spans="1:13" ht="28.5">
      <c r="A21" s="43"/>
      <c r="B21" s="182">
        <f>'Parte A - Resumo'!D11</f>
        <v>0</v>
      </c>
      <c r="C21" s="182"/>
      <c r="D21" s="182"/>
      <c r="E21" s="182"/>
      <c r="F21" s="182"/>
      <c r="G21" s="182"/>
      <c r="H21" s="182"/>
      <c r="I21" s="182"/>
      <c r="J21" s="182"/>
    </row>
    <row r="22" spans="1:13">
      <c r="A22" s="43"/>
      <c r="B22" s="183">
        <f>'Parte A - Resumo'!D7</f>
        <v>0</v>
      </c>
      <c r="C22" s="183"/>
      <c r="D22" s="183"/>
      <c r="E22" s="183"/>
      <c r="F22" s="183"/>
      <c r="G22" s="183"/>
      <c r="H22" s="183"/>
      <c r="I22" s="183"/>
      <c r="J22" s="183"/>
    </row>
    <row r="23" spans="1:13">
      <c r="A23" s="43"/>
      <c r="B23" s="43"/>
      <c r="C23" s="43"/>
      <c r="D23" s="43"/>
      <c r="E23" s="43"/>
      <c r="F23" s="43"/>
      <c r="G23" s="43"/>
      <c r="H23" s="43"/>
      <c r="I23" s="43"/>
      <c r="J23" s="43"/>
    </row>
    <row r="24" spans="1:13">
      <c r="A24" s="43"/>
      <c r="B24" s="43"/>
      <c r="C24" s="43"/>
      <c r="D24" s="43"/>
      <c r="E24" s="43"/>
      <c r="F24" s="43"/>
      <c r="G24" s="43"/>
      <c r="H24" s="43"/>
      <c r="I24" s="43"/>
      <c r="J24" s="43"/>
    </row>
    <row r="25" spans="1:13">
      <c r="A25" s="43"/>
      <c r="B25" s="43"/>
      <c r="C25" s="43"/>
      <c r="D25" s="43"/>
      <c r="E25" s="43"/>
      <c r="F25" s="43"/>
      <c r="G25" s="43"/>
      <c r="H25" s="43"/>
      <c r="I25" s="43"/>
      <c r="J25" s="43"/>
    </row>
    <row r="26" spans="1:13" ht="21">
      <c r="A26" s="43"/>
      <c r="B26" s="43"/>
      <c r="C26" s="43"/>
      <c r="D26" s="43"/>
      <c r="E26" s="178" t="s">
        <v>56</v>
      </c>
      <c r="F26" s="178"/>
      <c r="G26" s="179"/>
      <c r="H26" s="184"/>
      <c r="I26" s="185"/>
      <c r="J26" s="51"/>
      <c r="K26" s="52"/>
      <c r="L26" s="52"/>
      <c r="M26" s="52"/>
    </row>
    <row r="27" spans="1:13">
      <c r="A27" s="43"/>
      <c r="B27" s="43"/>
      <c r="C27" s="43"/>
      <c r="D27" s="43"/>
      <c r="E27" s="43"/>
      <c r="F27" s="43"/>
      <c r="G27" s="43"/>
      <c r="H27" s="43"/>
      <c r="I27" s="43"/>
      <c r="J27" s="43"/>
    </row>
    <row r="28" spans="1:13">
      <c r="A28" s="43"/>
      <c r="B28" s="43"/>
      <c r="C28" s="43"/>
      <c r="D28" s="43"/>
      <c r="E28" s="43"/>
      <c r="F28" s="43"/>
      <c r="G28" s="43"/>
      <c r="H28" s="43"/>
      <c r="I28" s="43"/>
      <c r="J28" s="43"/>
    </row>
    <row r="29" spans="1:13" ht="21">
      <c r="A29" s="43"/>
      <c r="B29" s="43"/>
      <c r="C29" s="43"/>
      <c r="D29" s="43"/>
      <c r="E29" s="178" t="s">
        <v>178</v>
      </c>
      <c r="F29" s="178"/>
      <c r="G29" s="179"/>
      <c r="H29" s="180">
        <f>'Parte A - Resumo'!J19</f>
        <v>0</v>
      </c>
      <c r="I29" s="181"/>
      <c r="J29" s="43"/>
    </row>
    <row r="30" spans="1:13">
      <c r="A30" s="43"/>
      <c r="B30" s="43"/>
      <c r="C30" s="43"/>
      <c r="D30" s="43"/>
      <c r="E30" s="43"/>
      <c r="F30" s="43"/>
      <c r="G30" s="43"/>
      <c r="H30" s="43"/>
      <c r="I30" s="43"/>
      <c r="J30" s="43"/>
    </row>
    <row r="31" spans="1:13">
      <c r="A31" s="43"/>
      <c r="B31" s="43"/>
      <c r="C31" s="43"/>
      <c r="D31" s="43"/>
      <c r="E31" s="43"/>
      <c r="F31" s="43"/>
      <c r="G31" s="43"/>
      <c r="H31" s="43"/>
      <c r="I31" s="43"/>
      <c r="J31" s="43"/>
    </row>
    <row r="32" spans="1:13">
      <c r="A32" s="43"/>
      <c r="B32" s="43"/>
      <c r="C32" s="43"/>
      <c r="D32" s="43"/>
      <c r="E32" s="43"/>
      <c r="F32" s="43"/>
      <c r="G32" s="43"/>
      <c r="H32" s="43"/>
      <c r="I32" s="43"/>
      <c r="J32" s="43"/>
    </row>
    <row r="33" spans="1:10">
      <c r="A33" s="43"/>
      <c r="B33" s="43"/>
      <c r="C33" s="43"/>
      <c r="D33" s="43"/>
      <c r="E33" s="43"/>
      <c r="F33" s="43"/>
      <c r="G33" s="43"/>
      <c r="H33" s="43"/>
      <c r="I33" s="43"/>
      <c r="J33" s="43"/>
    </row>
    <row r="34" spans="1:10">
      <c r="A34" s="43"/>
      <c r="B34" s="43"/>
      <c r="C34" s="43"/>
      <c r="D34" s="43"/>
      <c r="E34" s="43"/>
      <c r="F34" s="43"/>
      <c r="G34" s="43"/>
      <c r="H34" s="43"/>
      <c r="I34" s="43"/>
      <c r="J34" s="43"/>
    </row>
    <row r="35" spans="1:10">
      <c r="A35" s="43"/>
      <c r="B35" s="43"/>
      <c r="C35" s="43"/>
      <c r="D35" s="43"/>
      <c r="E35" s="43"/>
      <c r="F35" s="43"/>
      <c r="G35" s="43"/>
      <c r="H35" s="43"/>
      <c r="I35" s="43"/>
      <c r="J35" s="43"/>
    </row>
    <row r="36" spans="1:10">
      <c r="A36" s="43"/>
      <c r="B36" s="43"/>
      <c r="C36" s="43"/>
      <c r="D36" s="43"/>
      <c r="E36" s="43"/>
      <c r="F36" s="43"/>
      <c r="G36" s="43"/>
      <c r="H36" s="43"/>
      <c r="I36" s="43"/>
      <c r="J36" s="43"/>
    </row>
    <row r="37" spans="1:10">
      <c r="A37" s="43"/>
      <c r="B37" s="43"/>
      <c r="C37" s="43"/>
      <c r="D37" s="43"/>
      <c r="E37" s="43"/>
      <c r="F37" s="43"/>
      <c r="G37" s="43"/>
      <c r="H37" s="43"/>
      <c r="I37" s="43"/>
      <c r="J37" s="43"/>
    </row>
    <row r="38" spans="1:10">
      <c r="A38" s="43"/>
      <c r="B38" s="43"/>
      <c r="C38" s="43"/>
      <c r="D38" s="43"/>
      <c r="E38" s="43"/>
      <c r="F38" s="43"/>
      <c r="G38" s="43"/>
      <c r="H38" s="43"/>
      <c r="I38" s="43"/>
      <c r="J38" s="43"/>
    </row>
    <row r="39" spans="1:10">
      <c r="A39" s="43"/>
      <c r="B39" s="43"/>
      <c r="C39" s="43"/>
      <c r="D39" s="43"/>
      <c r="E39" s="43"/>
      <c r="F39" s="43"/>
      <c r="G39" s="43"/>
      <c r="H39" s="43"/>
      <c r="I39" s="43"/>
      <c r="J39" s="43"/>
    </row>
    <row r="40" spans="1:10">
      <c r="A40" s="43"/>
      <c r="B40" s="43"/>
      <c r="C40" s="43"/>
      <c r="D40" s="43"/>
      <c r="E40" s="43"/>
      <c r="F40" s="43"/>
      <c r="G40" s="43"/>
      <c r="H40" s="43"/>
      <c r="I40" s="43"/>
      <c r="J40" s="43"/>
    </row>
    <row r="41" spans="1:10">
      <c r="A41" s="43"/>
      <c r="B41" s="43"/>
      <c r="C41" s="43"/>
      <c r="D41" s="43"/>
      <c r="E41" s="43"/>
      <c r="F41" s="43"/>
      <c r="G41" s="43"/>
      <c r="H41" s="43"/>
      <c r="I41" s="43"/>
      <c r="J41" s="43"/>
    </row>
    <row r="42" spans="1:10">
      <c r="A42" s="43"/>
      <c r="C42" s="43"/>
      <c r="D42" s="43"/>
      <c r="E42" s="43"/>
      <c r="F42" s="43"/>
      <c r="G42" s="43"/>
      <c r="H42" s="43"/>
      <c r="I42" s="43"/>
      <c r="J42" s="43"/>
    </row>
    <row r="43" spans="1:10">
      <c r="A43" s="43"/>
      <c r="B43" s="43"/>
      <c r="C43" s="43"/>
      <c r="D43" s="43"/>
      <c r="E43" s="43"/>
      <c r="F43" s="43"/>
      <c r="G43" s="43"/>
      <c r="H43" s="43"/>
      <c r="I43" s="43"/>
      <c r="J43" s="43"/>
    </row>
    <row r="44" spans="1:10"/>
    <row r="45" spans="1:10"/>
    <row r="46" spans="1:10"/>
    <row r="47" spans="1:10"/>
    <row r="48" spans="1:10"/>
    <row r="49"/>
    <row r="50"/>
    <row r="51"/>
    <row r="52"/>
    <row r="53"/>
    <row r="54"/>
    <row r="55"/>
    <row r="56"/>
    <row r="57"/>
    <row r="58"/>
    <row r="59"/>
    <row r="60"/>
    <row r="61"/>
    <row r="62"/>
    <row r="63"/>
    <row r="64"/>
    <row r="65"/>
    <row r="66"/>
    <row r="67"/>
    <row r="68"/>
    <row r="69"/>
    <row r="70"/>
  </sheetData>
  <sheetProtection selectLockedCells="1" selectUnlockedCells="1"/>
  <mergeCells count="11">
    <mergeCell ref="B5:C5"/>
    <mergeCell ref="B11:J11"/>
    <mergeCell ref="B13:J13"/>
    <mergeCell ref="B14:J14"/>
    <mergeCell ref="B16:J16"/>
    <mergeCell ref="E29:G29"/>
    <mergeCell ref="H29:I29"/>
    <mergeCell ref="B21:J21"/>
    <mergeCell ref="B22:J22"/>
    <mergeCell ref="H26:I26"/>
    <mergeCell ref="E26:G26"/>
  </mergeCells>
  <pageMargins left="0.7" right="0.7" top="0.5" bottom="0.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4" tint="0.59999389629810485"/>
    <pageSetUpPr fitToPage="1"/>
  </sheetPr>
  <dimension ref="A1:K130"/>
  <sheetViews>
    <sheetView showGridLines="0" view="pageLayout" zoomScaleNormal="100" workbookViewId="0">
      <selection activeCell="J13" sqref="J13"/>
    </sheetView>
  </sheetViews>
  <sheetFormatPr defaultColWidth="9.28515625" defaultRowHeight="15"/>
  <cols>
    <col min="1" max="1" width="1.28515625" customWidth="1"/>
    <col min="2" max="2" width="3.42578125" customWidth="1"/>
    <col min="3" max="3" width="21.7109375" customWidth="1"/>
    <col min="4" max="4" width="22.5703125" customWidth="1"/>
    <col min="5" max="10" width="14.7109375" customWidth="1"/>
  </cols>
  <sheetData>
    <row r="1" spans="2:11" s="4" customFormat="1" ht="4.5" customHeight="1">
      <c r="B1" s="5"/>
      <c r="K1" s="11"/>
    </row>
    <row r="2" spans="2:11" s="6" customFormat="1" ht="15" customHeight="1">
      <c r="B2" s="7"/>
      <c r="C2" s="8"/>
      <c r="D2" s="8"/>
      <c r="E2" s="8"/>
      <c r="F2" s="8"/>
      <c r="G2" s="8"/>
      <c r="H2" s="8"/>
      <c r="I2" s="8"/>
      <c r="J2" s="8"/>
      <c r="K2" s="11"/>
    </row>
    <row r="3" spans="2:11" s="4" customFormat="1" ht="17.25" customHeight="1">
      <c r="B3" s="7"/>
      <c r="C3" s="9" t="s">
        <v>53</v>
      </c>
      <c r="D3" s="10"/>
      <c r="E3" s="10"/>
      <c r="F3" s="10"/>
      <c r="G3" s="10"/>
      <c r="H3" s="10"/>
      <c r="I3" s="10"/>
      <c r="J3" s="10"/>
      <c r="K3" s="11"/>
    </row>
    <row r="4" spans="2:11" s="6" customFormat="1" ht="15" customHeight="1">
      <c r="B4" s="7"/>
      <c r="C4" s="8"/>
      <c r="D4" s="8"/>
      <c r="E4" s="8"/>
      <c r="F4" s="8"/>
      <c r="G4" s="8"/>
      <c r="H4" s="8"/>
      <c r="I4" s="8"/>
      <c r="J4" s="8"/>
      <c r="K4" s="11"/>
    </row>
    <row r="5" spans="2:11" s="4" customFormat="1" ht="17.25" customHeight="1">
      <c r="B5" s="7"/>
      <c r="C5" s="9" t="s">
        <v>55</v>
      </c>
      <c r="D5" s="10"/>
      <c r="E5" s="10"/>
      <c r="F5" s="10"/>
      <c r="G5" s="10"/>
      <c r="H5" s="10"/>
      <c r="I5" s="10"/>
      <c r="J5" s="10"/>
      <c r="K5" s="11"/>
    </row>
    <row r="6" spans="2:11" s="4" customFormat="1" ht="6" customHeight="1" thickBot="1">
      <c r="B6" s="7"/>
      <c r="C6" s="11"/>
      <c r="D6" s="11"/>
      <c r="E6" s="11"/>
      <c r="F6" s="11"/>
      <c r="G6" s="11"/>
      <c r="H6" s="11"/>
      <c r="I6" s="11"/>
      <c r="J6" s="11"/>
      <c r="K6" s="11"/>
    </row>
    <row r="7" spans="2:11" s="6" customFormat="1" ht="20.100000000000001" customHeight="1" thickBot="1">
      <c r="B7" s="7"/>
      <c r="C7" s="12" t="s">
        <v>54</v>
      </c>
      <c r="D7" s="198"/>
      <c r="E7" s="199"/>
      <c r="F7" s="199"/>
      <c r="G7" s="199"/>
      <c r="H7" s="199"/>
      <c r="I7" s="199"/>
      <c r="J7" s="200"/>
      <c r="K7" s="11"/>
    </row>
    <row r="8" spans="2:11" s="6" customFormat="1" ht="7.5" customHeight="1" thickBot="1">
      <c r="B8" s="7"/>
      <c r="C8" s="12"/>
      <c r="D8" s="12"/>
      <c r="E8" s="12"/>
      <c r="F8" s="12"/>
      <c r="G8" s="12"/>
      <c r="H8" s="12"/>
      <c r="I8" s="12"/>
      <c r="J8" s="12"/>
      <c r="K8" s="11"/>
    </row>
    <row r="9" spans="2:11" s="6" customFormat="1" ht="20.100000000000001" customHeight="1" thickBot="1">
      <c r="B9" s="7"/>
      <c r="C9" s="12" t="s">
        <v>10</v>
      </c>
      <c r="D9" s="198"/>
      <c r="E9" s="200"/>
      <c r="F9" s="11"/>
      <c r="G9" s="12"/>
      <c r="H9" s="12"/>
      <c r="I9" s="12"/>
      <c r="J9" s="12"/>
      <c r="K9" s="11"/>
    </row>
    <row r="10" spans="2:11" s="6" customFormat="1" ht="6" customHeight="1" thickBot="1">
      <c r="B10" s="7"/>
      <c r="C10" s="13"/>
      <c r="D10" s="15"/>
      <c r="E10" s="8"/>
      <c r="F10" s="8"/>
      <c r="G10" s="8"/>
      <c r="H10" s="8"/>
      <c r="I10" s="8"/>
      <c r="J10" s="8"/>
      <c r="K10" s="11"/>
    </row>
    <row r="11" spans="2:11" s="6" customFormat="1" ht="20.100000000000001" customHeight="1" thickBot="1">
      <c r="B11" s="7"/>
      <c r="C11" s="12" t="s">
        <v>9</v>
      </c>
      <c r="D11" s="198"/>
      <c r="E11" s="199"/>
      <c r="F11" s="199"/>
      <c r="G11" s="199"/>
      <c r="H11" s="199"/>
      <c r="I11" s="199"/>
      <c r="J11" s="200"/>
      <c r="K11" s="11"/>
    </row>
    <row r="12" spans="2:11" s="6" customFormat="1" ht="6" customHeight="1" thickBot="1">
      <c r="B12" s="7"/>
      <c r="C12" s="13"/>
      <c r="D12" s="11"/>
      <c r="E12" s="11"/>
      <c r="F12" s="11"/>
      <c r="G12" s="8"/>
      <c r="H12" s="8"/>
      <c r="I12" s="8"/>
      <c r="J12" s="8"/>
      <c r="K12" s="11"/>
    </row>
    <row r="13" spans="2:11" s="6" customFormat="1" ht="19.899999999999999" customHeight="1" thickBot="1">
      <c r="B13" s="21"/>
      <c r="C13" s="12" t="s">
        <v>48</v>
      </c>
      <c r="D13" s="198"/>
      <c r="E13" s="200"/>
      <c r="F13" s="11"/>
      <c r="G13" s="12"/>
      <c r="H13" s="12"/>
      <c r="I13" s="12"/>
      <c r="J13" s="12"/>
      <c r="K13" s="11"/>
    </row>
    <row r="14" spans="2:11" s="6" customFormat="1" ht="6" customHeight="1" thickBot="1">
      <c r="B14" s="21"/>
      <c r="C14" s="12"/>
      <c r="D14" s="8"/>
      <c r="E14" s="8"/>
      <c r="F14" s="11"/>
      <c r="G14" s="12"/>
      <c r="H14" s="12"/>
      <c r="I14" s="12"/>
      <c r="J14" s="12"/>
      <c r="K14" s="11"/>
    </row>
    <row r="15" spans="2:11" s="6" customFormat="1" ht="20.100000000000001" customHeight="1" thickBot="1">
      <c r="B15" s="21"/>
      <c r="C15" s="12" t="s">
        <v>56</v>
      </c>
      <c r="D15" s="201"/>
      <c r="E15" s="202"/>
      <c r="F15" s="11"/>
      <c r="G15" s="12"/>
      <c r="H15" s="12"/>
      <c r="I15" s="12"/>
      <c r="J15" s="12"/>
      <c r="K15" s="11"/>
    </row>
    <row r="16" spans="2:11" s="6" customFormat="1" ht="20.100000000000001" customHeight="1">
      <c r="B16" s="21"/>
      <c r="C16" s="12"/>
      <c r="D16" s="8"/>
      <c r="E16" s="8"/>
      <c r="F16" s="11"/>
      <c r="G16" s="12"/>
      <c r="H16" s="12"/>
      <c r="I16" s="12"/>
      <c r="J16" s="12"/>
      <c r="K16" s="11"/>
    </row>
    <row r="17" spans="2:11" s="6" customFormat="1" ht="12" customHeight="1">
      <c r="B17" s="7"/>
      <c r="C17" s="13" t="s">
        <v>176</v>
      </c>
      <c r="D17" s="8"/>
      <c r="E17" s="8"/>
      <c r="F17" s="8"/>
      <c r="G17" s="8"/>
      <c r="H17" s="8"/>
      <c r="I17" s="8"/>
      <c r="J17" s="8"/>
      <c r="K17" s="11"/>
    </row>
    <row r="18" spans="2:11" s="6" customFormat="1" ht="12" customHeight="1" thickBot="1">
      <c r="B18" s="7"/>
      <c r="C18" s="13"/>
      <c r="D18" s="8"/>
      <c r="E18" s="8"/>
      <c r="F18" s="8"/>
      <c r="G18" s="8"/>
      <c r="H18" s="8"/>
      <c r="I18" s="8"/>
      <c r="J18" s="8"/>
      <c r="K18" s="11"/>
    </row>
    <row r="19" spans="2:11" s="6" customFormat="1" ht="39" customHeight="1" thickBot="1">
      <c r="B19" s="7"/>
      <c r="C19" s="22" t="s">
        <v>41</v>
      </c>
      <c r="D19" s="20"/>
      <c r="E19" s="8"/>
      <c r="F19" s="22" t="s">
        <v>42</v>
      </c>
      <c r="G19" s="20"/>
      <c r="H19" s="195" t="s">
        <v>49</v>
      </c>
      <c r="I19" s="196"/>
      <c r="J19" s="42"/>
      <c r="K19" s="11"/>
    </row>
    <row r="20" spans="2:11" s="6" customFormat="1" ht="12" customHeight="1">
      <c r="B20" s="7"/>
      <c r="C20" s="13"/>
      <c r="D20" s="8"/>
      <c r="E20" s="8"/>
      <c r="F20" s="8"/>
      <c r="G20" s="8"/>
      <c r="H20" s="8"/>
      <c r="I20" s="8"/>
      <c r="J20" s="8"/>
      <c r="K20" s="11"/>
    </row>
    <row r="21" spans="2:11" s="4" customFormat="1" ht="18" customHeight="1">
      <c r="B21" s="7"/>
      <c r="C21" s="9" t="s">
        <v>50</v>
      </c>
      <c r="D21" s="10"/>
      <c r="E21" s="10"/>
      <c r="F21" s="10"/>
      <c r="G21" s="10"/>
      <c r="H21" s="10"/>
      <c r="I21" s="10"/>
      <c r="J21" s="10"/>
      <c r="K21" s="11"/>
    </row>
    <row r="22" spans="2:11" s="4" customFormat="1" ht="18" customHeight="1">
      <c r="B22" s="7"/>
      <c r="C22" s="14"/>
      <c r="D22" s="14"/>
      <c r="E22" s="14"/>
      <c r="F22" s="14"/>
      <c r="G22" s="14"/>
      <c r="H22" s="14"/>
      <c r="I22" s="14"/>
      <c r="J22" s="14"/>
      <c r="K22" s="11"/>
    </row>
    <row r="23" spans="2:11" s="4" customFormat="1" ht="5.25" customHeight="1" thickBot="1">
      <c r="B23" s="7"/>
      <c r="C23" s="1"/>
      <c r="D23" s="1"/>
      <c r="E23" s="1"/>
      <c r="F23" s="1"/>
      <c r="G23" s="2"/>
      <c r="H23" s="2"/>
      <c r="I23" s="14"/>
      <c r="J23" s="14"/>
      <c r="K23" s="11"/>
    </row>
    <row r="24" spans="2:11" s="4" customFormat="1" ht="40.9" customHeight="1" thickBot="1">
      <c r="B24" s="7"/>
      <c r="C24" s="18"/>
      <c r="D24" s="19" t="s">
        <v>8</v>
      </c>
      <c r="E24" s="19" t="s">
        <v>6</v>
      </c>
      <c r="F24" s="35" t="s">
        <v>71</v>
      </c>
      <c r="G24" s="35" t="s">
        <v>70</v>
      </c>
      <c r="H24" s="35" t="s">
        <v>72</v>
      </c>
      <c r="I24" s="35" t="s">
        <v>51</v>
      </c>
      <c r="J24" s="35" t="s">
        <v>52</v>
      </c>
      <c r="K24" s="11"/>
    </row>
    <row r="25" spans="2:11" s="4" customFormat="1" ht="17.25" customHeight="1">
      <c r="B25" s="7"/>
      <c r="C25" s="36" t="s">
        <v>0</v>
      </c>
      <c r="D25" s="23"/>
      <c r="E25" s="23"/>
      <c r="F25" s="133">
        <f>F38+F47+F56+F65+F74+F83+F92+F101</f>
        <v>0</v>
      </c>
      <c r="G25" s="133">
        <f>G38+G47+G56+G65+G74+G83+G92+G101</f>
        <v>0</v>
      </c>
      <c r="H25" s="120"/>
      <c r="I25" s="53"/>
      <c r="J25" s="25">
        <f t="shared" ref="J25:J32" si="0">H25*I25</f>
        <v>0</v>
      </c>
      <c r="K25" s="11"/>
    </row>
    <row r="26" spans="2:11" s="4" customFormat="1" ht="17.25" customHeight="1">
      <c r="B26" s="7"/>
      <c r="C26" s="37" t="s">
        <v>1</v>
      </c>
      <c r="D26" s="3"/>
      <c r="E26" s="40"/>
      <c r="F26" s="134">
        <f>F39+F48+F57+F66+F75+F84+F93+F102</f>
        <v>0</v>
      </c>
      <c r="G26" s="134">
        <f>G39+G48+G57+G66+G75+G84+G93+G102</f>
        <v>0</v>
      </c>
      <c r="H26" s="121"/>
      <c r="I26" s="54"/>
      <c r="J26" s="26">
        <f>H26*I26</f>
        <v>0</v>
      </c>
      <c r="K26" s="11"/>
    </row>
    <row r="27" spans="2:11" s="4" customFormat="1" ht="17.25" customHeight="1">
      <c r="B27" s="7"/>
      <c r="C27" s="37" t="s">
        <v>2</v>
      </c>
      <c r="D27" s="3"/>
      <c r="E27" s="40"/>
      <c r="F27" s="134">
        <f t="shared" ref="F27:G32" si="1">F40+F49+F58+F67+F76+F85+F94+F103</f>
        <v>0</v>
      </c>
      <c r="G27" s="134">
        <f t="shared" si="1"/>
        <v>0</v>
      </c>
      <c r="H27" s="121"/>
      <c r="I27" s="55"/>
      <c r="J27" s="26">
        <f>H27*I27</f>
        <v>0</v>
      </c>
      <c r="K27" s="11"/>
    </row>
    <row r="28" spans="2:11" s="4" customFormat="1" ht="17.25" customHeight="1">
      <c r="B28" s="7"/>
      <c r="C28" s="37" t="s">
        <v>3</v>
      </c>
      <c r="D28" s="3"/>
      <c r="E28" s="40"/>
      <c r="F28" s="134">
        <f t="shared" si="1"/>
        <v>0</v>
      </c>
      <c r="G28" s="134">
        <f t="shared" si="1"/>
        <v>0</v>
      </c>
      <c r="H28" s="121"/>
      <c r="I28" s="55"/>
      <c r="J28" s="26">
        <f t="shared" si="0"/>
        <v>0</v>
      </c>
      <c r="K28" s="11"/>
    </row>
    <row r="29" spans="2:11" s="4" customFormat="1" ht="17.25" customHeight="1">
      <c r="B29" s="7"/>
      <c r="C29" s="37" t="s">
        <v>4</v>
      </c>
      <c r="D29" s="3"/>
      <c r="E29" s="40"/>
      <c r="F29" s="134">
        <f t="shared" si="1"/>
        <v>0</v>
      </c>
      <c r="G29" s="134">
        <f t="shared" si="1"/>
        <v>0</v>
      </c>
      <c r="H29" s="121"/>
      <c r="I29" s="54"/>
      <c r="J29" s="26">
        <f t="shared" si="0"/>
        <v>0</v>
      </c>
      <c r="K29" s="11"/>
    </row>
    <row r="30" spans="2:11" s="4" customFormat="1" ht="17.25" customHeight="1">
      <c r="B30" s="7"/>
      <c r="C30" s="37" t="s">
        <v>5</v>
      </c>
      <c r="D30" s="3"/>
      <c r="E30" s="40"/>
      <c r="F30" s="134">
        <f t="shared" si="1"/>
        <v>0</v>
      </c>
      <c r="G30" s="134">
        <f t="shared" si="1"/>
        <v>0</v>
      </c>
      <c r="H30" s="121"/>
      <c r="I30" s="54"/>
      <c r="J30" s="26">
        <f t="shared" si="0"/>
        <v>0</v>
      </c>
      <c r="K30" s="11"/>
    </row>
    <row r="31" spans="2:11" s="4" customFormat="1" ht="17.25" customHeight="1">
      <c r="B31" s="7"/>
      <c r="C31" s="37" t="s">
        <v>73</v>
      </c>
      <c r="D31" s="3"/>
      <c r="E31" s="40"/>
      <c r="F31" s="134">
        <f t="shared" si="1"/>
        <v>0</v>
      </c>
      <c r="G31" s="134">
        <f t="shared" si="1"/>
        <v>0</v>
      </c>
      <c r="H31" s="121"/>
      <c r="I31" s="54"/>
      <c r="J31" s="26">
        <f t="shared" ref="J31" si="2">H31*I31</f>
        <v>0</v>
      </c>
      <c r="K31" s="11"/>
    </row>
    <row r="32" spans="2:11" s="4" customFormat="1" ht="17.25" customHeight="1" thickBot="1">
      <c r="B32" s="7"/>
      <c r="C32" s="38" t="s">
        <v>148</v>
      </c>
      <c r="D32" s="39"/>
      <c r="E32" s="41"/>
      <c r="F32" s="134">
        <f t="shared" si="1"/>
        <v>0</v>
      </c>
      <c r="G32" s="134">
        <f t="shared" si="1"/>
        <v>0</v>
      </c>
      <c r="H32" s="121"/>
      <c r="I32" s="54"/>
      <c r="J32" s="26">
        <f t="shared" si="0"/>
        <v>0</v>
      </c>
      <c r="K32" s="11"/>
    </row>
    <row r="33" spans="1:11" s="4" customFormat="1" ht="18" customHeight="1" thickBot="1">
      <c r="B33" s="7"/>
      <c r="C33" s="14"/>
      <c r="D33" s="14"/>
      <c r="E33" s="122" t="s">
        <v>20</v>
      </c>
      <c r="F33" s="135">
        <f>+SUM(F25:F32)</f>
        <v>0</v>
      </c>
      <c r="G33" s="135">
        <f>+SUM(G25:G32)</f>
        <v>0</v>
      </c>
      <c r="H33" s="123">
        <f>+SUM(H25:H32)</f>
        <v>0</v>
      </c>
      <c r="I33" s="124"/>
      <c r="J33" s="125">
        <f>+SUM(J25:J32)</f>
        <v>0</v>
      </c>
      <c r="K33" s="11"/>
    </row>
    <row r="34" spans="1:11" s="4" customFormat="1" ht="18" customHeight="1">
      <c r="B34" s="7"/>
      <c r="C34" s="14"/>
      <c r="D34" s="14"/>
      <c r="E34" s="14"/>
      <c r="F34" s="14"/>
      <c r="G34" s="14"/>
      <c r="H34" s="14"/>
      <c r="I34" s="14"/>
      <c r="J34" s="14"/>
      <c r="K34" s="11"/>
    </row>
    <row r="35" spans="1:11" s="4" customFormat="1" ht="18" customHeight="1">
      <c r="A35" s="6"/>
      <c r="B35" s="7"/>
      <c r="C35" s="9" t="s">
        <v>193</v>
      </c>
      <c r="D35" s="46"/>
      <c r="E35" s="46"/>
      <c r="F35" s="46"/>
      <c r="G35" s="46"/>
      <c r="H35" s="46"/>
      <c r="I35" s="46"/>
      <c r="J35" s="46"/>
      <c r="K35" s="11"/>
    </row>
    <row r="36" spans="1:11" s="4" customFormat="1" ht="18" customHeight="1" thickBot="1">
      <c r="A36" s="6"/>
      <c r="B36" s="7"/>
      <c r="C36" s="14" t="s">
        <v>191</v>
      </c>
      <c r="D36" s="14"/>
      <c r="E36" s="14"/>
      <c r="F36" s="14"/>
      <c r="G36" s="14"/>
      <c r="H36" s="14"/>
      <c r="I36" s="14"/>
      <c r="J36" s="14"/>
      <c r="K36" s="11"/>
    </row>
    <row r="37" spans="1:11" s="4" customFormat="1" ht="57" customHeight="1" thickBot="1">
      <c r="A37" s="6"/>
      <c r="B37" s="7"/>
      <c r="C37" s="35" t="s">
        <v>45</v>
      </c>
      <c r="D37" s="35"/>
      <c r="E37" s="35" t="s">
        <v>46</v>
      </c>
      <c r="F37" s="35" t="s">
        <v>186</v>
      </c>
      <c r="G37" s="35" t="s">
        <v>187</v>
      </c>
      <c r="H37" s="35" t="s">
        <v>188</v>
      </c>
      <c r="I37" s="35" t="s">
        <v>189</v>
      </c>
      <c r="J37" s="35" t="s">
        <v>190</v>
      </c>
      <c r="K37" s="11"/>
    </row>
    <row r="38" spans="1:11" s="4" customFormat="1" ht="24.75" customHeight="1" thickBot="1">
      <c r="B38" s="7"/>
      <c r="C38" s="203" t="s">
        <v>7</v>
      </c>
      <c r="D38" s="204"/>
      <c r="E38" s="47" t="s">
        <v>0</v>
      </c>
      <c r="F38" s="48"/>
      <c r="G38" s="48"/>
      <c r="H38" s="136"/>
      <c r="I38" s="131"/>
      <c r="J38" s="25">
        <f>H38*I38</f>
        <v>0</v>
      </c>
      <c r="K38" s="11"/>
    </row>
    <row r="39" spans="1:11" s="4" customFormat="1" ht="24.75" customHeight="1" thickBot="1">
      <c r="B39" s="7"/>
      <c r="C39" s="140"/>
      <c r="D39" s="141"/>
      <c r="E39" s="47" t="s">
        <v>1</v>
      </c>
      <c r="F39" s="48"/>
      <c r="G39" s="48"/>
      <c r="H39" s="136"/>
      <c r="I39" s="131"/>
      <c r="J39" s="26">
        <f>H39*I39</f>
        <v>0</v>
      </c>
      <c r="K39" s="11"/>
    </row>
    <row r="40" spans="1:11" s="4" customFormat="1" ht="24.75" customHeight="1" thickBot="1">
      <c r="B40" s="7"/>
      <c r="C40" s="140"/>
      <c r="D40" s="141"/>
      <c r="E40" s="47" t="s">
        <v>2</v>
      </c>
      <c r="F40" s="48"/>
      <c r="G40" s="48"/>
      <c r="H40" s="136"/>
      <c r="I40" s="131"/>
      <c r="J40" s="26">
        <f t="shared" ref="J40:J41" si="3">H40*I40</f>
        <v>0</v>
      </c>
      <c r="K40" s="11"/>
    </row>
    <row r="41" spans="1:11" s="4" customFormat="1" ht="24.75" customHeight="1" thickBot="1">
      <c r="B41" s="7"/>
      <c r="C41" s="140"/>
      <c r="D41" s="141"/>
      <c r="E41" s="47" t="s">
        <v>3</v>
      </c>
      <c r="F41" s="48"/>
      <c r="G41" s="48"/>
      <c r="H41" s="136"/>
      <c r="I41" s="131"/>
      <c r="J41" s="26">
        <f t="shared" si="3"/>
        <v>0</v>
      </c>
      <c r="K41" s="11"/>
    </row>
    <row r="42" spans="1:11" s="4" customFormat="1" ht="24.75" customHeight="1" thickBot="1">
      <c r="B42" s="7"/>
      <c r="C42" s="140"/>
      <c r="D42" s="141"/>
      <c r="E42" s="47" t="s">
        <v>4</v>
      </c>
      <c r="F42" s="48"/>
      <c r="G42" s="48"/>
      <c r="H42" s="136"/>
      <c r="I42" s="131"/>
      <c r="J42" s="26">
        <f>H42*I42</f>
        <v>0</v>
      </c>
      <c r="K42" s="11"/>
    </row>
    <row r="43" spans="1:11" s="4" customFormat="1" ht="24.75" customHeight="1" thickBot="1">
      <c r="B43" s="7"/>
      <c r="C43" s="140"/>
      <c r="D43" s="141"/>
      <c r="E43" s="47" t="s">
        <v>5</v>
      </c>
      <c r="F43" s="48"/>
      <c r="G43" s="48"/>
      <c r="H43" s="136"/>
      <c r="I43" s="131"/>
      <c r="J43" s="26">
        <f t="shared" ref="J43:J47" si="4">H43*I43</f>
        <v>0</v>
      </c>
      <c r="K43" s="11"/>
    </row>
    <row r="44" spans="1:11" s="4" customFormat="1" ht="24.75" customHeight="1" thickBot="1">
      <c r="B44" s="7"/>
      <c r="C44" s="140"/>
      <c r="D44" s="141"/>
      <c r="E44" s="47" t="s">
        <v>73</v>
      </c>
      <c r="F44" s="48"/>
      <c r="G44" s="48"/>
      <c r="H44" s="136"/>
      <c r="I44" s="131"/>
      <c r="J44" s="26">
        <f t="shared" si="4"/>
        <v>0</v>
      </c>
      <c r="K44" s="11"/>
    </row>
    <row r="45" spans="1:11" s="4" customFormat="1" ht="24.75" customHeight="1" thickBot="1">
      <c r="B45" s="7"/>
      <c r="C45" s="140"/>
      <c r="D45" s="141"/>
      <c r="E45" s="101" t="s">
        <v>47</v>
      </c>
      <c r="F45" s="102"/>
      <c r="G45" s="102"/>
      <c r="H45" s="137"/>
      <c r="I45" s="132"/>
      <c r="J45" s="103">
        <f t="shared" ref="J45" si="5">H45*I45</f>
        <v>0</v>
      </c>
      <c r="K45" s="11"/>
    </row>
    <row r="46" spans="1:11" s="4" customFormat="1" ht="24.75" customHeight="1" thickBot="1">
      <c r="B46" s="7"/>
      <c r="C46" s="142"/>
      <c r="D46" s="143"/>
      <c r="E46" s="126" t="s">
        <v>20</v>
      </c>
      <c r="F46" s="127">
        <f>SUM(F38:F45)</f>
        <v>0</v>
      </c>
      <c r="G46" s="127">
        <f>SUM(G38:G45)</f>
        <v>0</v>
      </c>
      <c r="H46" s="127">
        <f>SUM(H38:H45)</f>
        <v>0</v>
      </c>
      <c r="I46" s="127"/>
      <c r="J46" s="127">
        <f>SUM(J38:J45)</f>
        <v>0</v>
      </c>
      <c r="K46" s="11"/>
    </row>
    <row r="47" spans="1:11" s="4" customFormat="1" ht="24.75" customHeight="1" thickBot="1">
      <c r="B47" s="7"/>
      <c r="C47" s="191" t="s">
        <v>58</v>
      </c>
      <c r="D47" s="192"/>
      <c r="E47" s="104" t="s">
        <v>0</v>
      </c>
      <c r="F47" s="105"/>
      <c r="G47" s="105"/>
      <c r="H47" s="136"/>
      <c r="I47" s="131"/>
      <c r="J47" s="26">
        <f t="shared" si="4"/>
        <v>0</v>
      </c>
      <c r="K47" s="11"/>
    </row>
    <row r="48" spans="1:11" s="4" customFormat="1" ht="24.75" customHeight="1" thickBot="1">
      <c r="B48" s="7"/>
      <c r="C48" s="49"/>
      <c r="D48" s="50"/>
      <c r="E48" s="47" t="s">
        <v>1</v>
      </c>
      <c r="F48" s="48"/>
      <c r="G48" s="48"/>
      <c r="H48" s="136"/>
      <c r="I48" s="131"/>
      <c r="J48" s="26">
        <f>H48*I48</f>
        <v>0</v>
      </c>
      <c r="K48" s="11"/>
    </row>
    <row r="49" spans="2:11" s="4" customFormat="1" ht="24.75" customHeight="1" thickBot="1">
      <c r="B49" s="7"/>
      <c r="C49" s="49"/>
      <c r="D49" s="50"/>
      <c r="E49" s="47" t="s">
        <v>2</v>
      </c>
      <c r="F49" s="48"/>
      <c r="G49" s="48"/>
      <c r="H49" s="136"/>
      <c r="I49" s="131"/>
      <c r="J49" s="26">
        <f>H49*I49</f>
        <v>0</v>
      </c>
      <c r="K49" s="11"/>
    </row>
    <row r="50" spans="2:11" s="4" customFormat="1" ht="24.75" customHeight="1" thickBot="1">
      <c r="B50" s="7"/>
      <c r="C50" s="49"/>
      <c r="D50" s="50"/>
      <c r="E50" s="47" t="s">
        <v>3</v>
      </c>
      <c r="F50" s="48"/>
      <c r="G50" s="48"/>
      <c r="H50" s="136"/>
      <c r="I50" s="131"/>
      <c r="J50" s="26">
        <f>H50*I50</f>
        <v>0</v>
      </c>
      <c r="K50" s="11"/>
    </row>
    <row r="51" spans="2:11" s="4" customFormat="1" ht="24.75" customHeight="1" thickBot="1">
      <c r="B51" s="7"/>
      <c r="C51" s="49"/>
      <c r="D51" s="50"/>
      <c r="E51" s="47" t="s">
        <v>4</v>
      </c>
      <c r="F51" s="48"/>
      <c r="G51" s="48"/>
      <c r="H51" s="136"/>
      <c r="I51" s="131"/>
      <c r="J51" s="26">
        <f>H51*I51</f>
        <v>0</v>
      </c>
      <c r="K51" s="11"/>
    </row>
    <row r="52" spans="2:11" s="4" customFormat="1" ht="24.75" customHeight="1" thickBot="1">
      <c r="B52" s="7"/>
      <c r="C52" s="49"/>
      <c r="D52" s="50"/>
      <c r="E52" s="47" t="s">
        <v>5</v>
      </c>
      <c r="F52" s="48"/>
      <c r="G52" s="48"/>
      <c r="H52" s="136"/>
      <c r="I52" s="131"/>
      <c r="J52" s="26">
        <f t="shared" ref="J52:J54" si="6">H52*I52</f>
        <v>0</v>
      </c>
      <c r="K52" s="11"/>
    </row>
    <row r="53" spans="2:11" s="4" customFormat="1" ht="24.75" customHeight="1" thickBot="1">
      <c r="B53" s="7"/>
      <c r="C53" s="49"/>
      <c r="D53" s="50"/>
      <c r="E53" s="47" t="s">
        <v>73</v>
      </c>
      <c r="F53" s="48"/>
      <c r="G53" s="48"/>
      <c r="H53" s="136"/>
      <c r="I53" s="131"/>
      <c r="J53" s="26">
        <f t="shared" si="6"/>
        <v>0</v>
      </c>
      <c r="K53" s="11"/>
    </row>
    <row r="54" spans="2:11" s="4" customFormat="1" ht="24.75" customHeight="1" thickBot="1">
      <c r="B54" s="7"/>
      <c r="C54" s="49"/>
      <c r="D54" s="50"/>
      <c r="E54" s="101" t="s">
        <v>47</v>
      </c>
      <c r="F54" s="102"/>
      <c r="G54" s="102"/>
      <c r="H54" s="137"/>
      <c r="I54" s="132"/>
      <c r="J54" s="103">
        <f t="shared" si="6"/>
        <v>0</v>
      </c>
      <c r="K54" s="11"/>
    </row>
    <row r="55" spans="2:11" s="4" customFormat="1" ht="24.75" customHeight="1" thickBot="1">
      <c r="B55" s="7"/>
      <c r="C55" s="49"/>
      <c r="D55" s="50"/>
      <c r="E55" s="126" t="s">
        <v>20</v>
      </c>
      <c r="F55" s="127">
        <f>SUM(F47:F54)</f>
        <v>0</v>
      </c>
      <c r="G55" s="127">
        <f>SUM(G47:G54)</f>
        <v>0</v>
      </c>
      <c r="H55" s="127">
        <f>SUM(H47:H54)</f>
        <v>0</v>
      </c>
      <c r="I55" s="127"/>
      <c r="J55" s="127">
        <f>SUM(J47:J54)</f>
        <v>0</v>
      </c>
      <c r="K55" s="11"/>
    </row>
    <row r="56" spans="2:11" s="4" customFormat="1" ht="24.75" customHeight="1" thickBot="1">
      <c r="B56" s="7"/>
      <c r="C56" s="191" t="s">
        <v>63</v>
      </c>
      <c r="D56" s="192"/>
      <c r="E56" s="47" t="s">
        <v>0</v>
      </c>
      <c r="F56" s="48"/>
      <c r="G56" s="48"/>
      <c r="H56" s="136"/>
      <c r="I56" s="131"/>
      <c r="J56" s="26">
        <f>H56*I56</f>
        <v>0</v>
      </c>
      <c r="K56" s="11"/>
    </row>
    <row r="57" spans="2:11" s="4" customFormat="1" ht="24.75" customHeight="1" thickBot="1">
      <c r="B57" s="7"/>
      <c r="C57" s="49"/>
      <c r="D57" s="50"/>
      <c r="E57" s="47" t="s">
        <v>1</v>
      </c>
      <c r="F57" s="48"/>
      <c r="G57" s="48"/>
      <c r="H57" s="136"/>
      <c r="I57" s="131"/>
      <c r="J57" s="26">
        <f>H57*I57</f>
        <v>0</v>
      </c>
      <c r="K57" s="11"/>
    </row>
    <row r="58" spans="2:11" s="4" customFormat="1" ht="24.75" customHeight="1" thickBot="1">
      <c r="B58" s="7"/>
      <c r="C58" s="49"/>
      <c r="D58" s="50"/>
      <c r="E58" s="47" t="s">
        <v>2</v>
      </c>
      <c r="F58" s="48"/>
      <c r="G58" s="48"/>
      <c r="H58" s="136"/>
      <c r="I58" s="131"/>
      <c r="J58" s="26">
        <f>H58*I58</f>
        <v>0</v>
      </c>
      <c r="K58" s="11"/>
    </row>
    <row r="59" spans="2:11" s="4" customFormat="1" ht="24.4" customHeight="1" thickBot="1">
      <c r="B59" s="7"/>
      <c r="C59" s="49"/>
      <c r="D59" s="50"/>
      <c r="E59" s="47" t="s">
        <v>3</v>
      </c>
      <c r="F59" s="48"/>
      <c r="G59" s="48"/>
      <c r="H59" s="136"/>
      <c r="I59" s="131"/>
      <c r="J59" s="26">
        <f>H59*I59</f>
        <v>0</v>
      </c>
      <c r="K59" s="11"/>
    </row>
    <row r="60" spans="2:11" s="4" customFormat="1" ht="24.75" customHeight="1" thickBot="1">
      <c r="B60" s="7"/>
      <c r="C60" s="49"/>
      <c r="D60" s="50"/>
      <c r="E60" s="47" t="s">
        <v>4</v>
      </c>
      <c r="F60" s="48"/>
      <c r="G60" s="48"/>
      <c r="H60" s="136"/>
      <c r="I60" s="131"/>
      <c r="J60" s="26">
        <f>H60*I60</f>
        <v>0</v>
      </c>
      <c r="K60" s="11"/>
    </row>
    <row r="61" spans="2:11" s="4" customFormat="1" ht="24.75" customHeight="1" thickBot="1">
      <c r="B61" s="7"/>
      <c r="C61" s="49"/>
      <c r="D61" s="50"/>
      <c r="E61" s="47" t="s">
        <v>5</v>
      </c>
      <c r="F61" s="48"/>
      <c r="G61" s="48"/>
      <c r="H61" s="136"/>
      <c r="I61" s="131"/>
      <c r="J61" s="26">
        <f t="shared" ref="J61:J63" si="7">H61*I61</f>
        <v>0</v>
      </c>
      <c r="K61" s="11"/>
    </row>
    <row r="62" spans="2:11" s="4" customFormat="1" ht="24.75" customHeight="1" thickBot="1">
      <c r="B62" s="7"/>
      <c r="C62" s="49"/>
      <c r="D62" s="50"/>
      <c r="E62" s="47" t="s">
        <v>73</v>
      </c>
      <c r="F62" s="48"/>
      <c r="G62" s="48"/>
      <c r="H62" s="136"/>
      <c r="I62" s="131"/>
      <c r="J62" s="26">
        <f t="shared" si="7"/>
        <v>0</v>
      </c>
      <c r="K62" s="11"/>
    </row>
    <row r="63" spans="2:11" s="4" customFormat="1" ht="24.75" customHeight="1" thickBot="1">
      <c r="B63" s="7"/>
      <c r="C63" s="49"/>
      <c r="D63" s="50"/>
      <c r="E63" s="101" t="s">
        <v>47</v>
      </c>
      <c r="F63" s="102"/>
      <c r="G63" s="102"/>
      <c r="H63" s="137"/>
      <c r="I63" s="132"/>
      <c r="J63" s="103">
        <f t="shared" si="7"/>
        <v>0</v>
      </c>
      <c r="K63" s="11"/>
    </row>
    <row r="64" spans="2:11" s="4" customFormat="1" ht="24.75" customHeight="1" thickBot="1">
      <c r="B64" s="7"/>
      <c r="C64" s="49"/>
      <c r="D64" s="50"/>
      <c r="E64" s="126" t="s">
        <v>20</v>
      </c>
      <c r="F64" s="127">
        <f>SUM(F56:F63)</f>
        <v>0</v>
      </c>
      <c r="G64" s="127">
        <f>SUM(G56:G63)</f>
        <v>0</v>
      </c>
      <c r="H64" s="127">
        <f>SUM(H56:H63)</f>
        <v>0</v>
      </c>
      <c r="I64" s="127"/>
      <c r="J64" s="127">
        <f>SUM(J56:J63)</f>
        <v>0</v>
      </c>
      <c r="K64" s="11"/>
    </row>
    <row r="65" spans="2:11" s="4" customFormat="1" ht="24.75" customHeight="1" thickBot="1">
      <c r="B65" s="7"/>
      <c r="C65" s="191" t="s">
        <v>64</v>
      </c>
      <c r="D65" s="192"/>
      <c r="E65" s="47" t="s">
        <v>0</v>
      </c>
      <c r="F65" s="48"/>
      <c r="G65" s="48"/>
      <c r="H65" s="136"/>
      <c r="I65" s="131"/>
      <c r="J65" s="26">
        <f>H65*I65</f>
        <v>0</v>
      </c>
      <c r="K65" s="11"/>
    </row>
    <row r="66" spans="2:11" s="4" customFormat="1" ht="24.75" customHeight="1" thickBot="1">
      <c r="B66" s="7"/>
      <c r="C66" s="49"/>
      <c r="D66" s="50"/>
      <c r="E66" s="47" t="s">
        <v>1</v>
      </c>
      <c r="F66" s="48"/>
      <c r="G66" s="48"/>
      <c r="H66" s="136"/>
      <c r="I66" s="131"/>
      <c r="J66" s="26">
        <f>H66*I66</f>
        <v>0</v>
      </c>
      <c r="K66" s="11"/>
    </row>
    <row r="67" spans="2:11" s="4" customFormat="1" ht="24.75" customHeight="1" thickBot="1">
      <c r="B67" s="7"/>
      <c r="C67" s="49"/>
      <c r="D67" s="50"/>
      <c r="E67" s="47" t="s">
        <v>2</v>
      </c>
      <c r="F67" s="48"/>
      <c r="G67" s="48"/>
      <c r="H67" s="136"/>
      <c r="I67" s="131"/>
      <c r="J67" s="26">
        <f>H67*I67</f>
        <v>0</v>
      </c>
      <c r="K67" s="11"/>
    </row>
    <row r="68" spans="2:11" s="4" customFormat="1" ht="24.75" customHeight="1" thickBot="1">
      <c r="B68" s="7"/>
      <c r="C68" s="49"/>
      <c r="D68" s="50"/>
      <c r="E68" s="47" t="s">
        <v>3</v>
      </c>
      <c r="F68" s="48"/>
      <c r="G68" s="48"/>
      <c r="H68" s="136"/>
      <c r="I68" s="131"/>
      <c r="J68" s="26">
        <f>H68*I68</f>
        <v>0</v>
      </c>
      <c r="K68" s="11"/>
    </row>
    <row r="69" spans="2:11" s="4" customFormat="1" ht="24.75" customHeight="1" thickBot="1">
      <c r="B69" s="7"/>
      <c r="C69" s="49"/>
      <c r="D69" s="50"/>
      <c r="E69" s="47" t="s">
        <v>4</v>
      </c>
      <c r="F69" s="48"/>
      <c r="G69" s="48"/>
      <c r="H69" s="136"/>
      <c r="I69" s="131"/>
      <c r="J69" s="26">
        <f>H69*I69</f>
        <v>0</v>
      </c>
      <c r="K69" s="11"/>
    </row>
    <row r="70" spans="2:11" s="4" customFormat="1" ht="24.75" customHeight="1" thickBot="1">
      <c r="B70" s="7"/>
      <c r="C70" s="49"/>
      <c r="D70" s="50"/>
      <c r="E70" s="47" t="s">
        <v>5</v>
      </c>
      <c r="F70" s="48"/>
      <c r="G70" s="48"/>
      <c r="H70" s="136"/>
      <c r="I70" s="131"/>
      <c r="J70" s="26">
        <f t="shared" ref="J70:J72" si="8">H70*I70</f>
        <v>0</v>
      </c>
      <c r="K70" s="11"/>
    </row>
    <row r="71" spans="2:11" s="4" customFormat="1" ht="24.75" customHeight="1" thickBot="1">
      <c r="B71" s="7"/>
      <c r="C71" s="49"/>
      <c r="D71" s="50"/>
      <c r="E71" s="47" t="s">
        <v>73</v>
      </c>
      <c r="F71" s="48"/>
      <c r="G71" s="48"/>
      <c r="H71" s="136"/>
      <c r="I71" s="131"/>
      <c r="J71" s="26">
        <f t="shared" si="8"/>
        <v>0</v>
      </c>
      <c r="K71" s="11"/>
    </row>
    <row r="72" spans="2:11" s="4" customFormat="1" ht="24.75" customHeight="1" thickBot="1">
      <c r="B72" s="7"/>
      <c r="C72" s="49"/>
      <c r="D72" s="50"/>
      <c r="E72" s="101" t="s">
        <v>47</v>
      </c>
      <c r="F72" s="102"/>
      <c r="G72" s="102"/>
      <c r="H72" s="137"/>
      <c r="I72" s="132"/>
      <c r="J72" s="103">
        <f t="shared" si="8"/>
        <v>0</v>
      </c>
      <c r="K72" s="11"/>
    </row>
    <row r="73" spans="2:11" s="4" customFormat="1" ht="24.75" customHeight="1" thickBot="1">
      <c r="B73" s="7"/>
      <c r="C73" s="49"/>
      <c r="D73" s="50"/>
      <c r="E73" s="126" t="s">
        <v>20</v>
      </c>
      <c r="F73" s="127">
        <f>SUM(F65:F72)</f>
        <v>0</v>
      </c>
      <c r="G73" s="127">
        <f>SUM(G65:G72)</f>
        <v>0</v>
      </c>
      <c r="H73" s="127">
        <f>SUM(H65:H72)</f>
        <v>0</v>
      </c>
      <c r="I73" s="127"/>
      <c r="J73" s="127">
        <f>SUM(J65:J72)</f>
        <v>0</v>
      </c>
      <c r="K73" s="11"/>
    </row>
    <row r="74" spans="2:11" s="4" customFormat="1" ht="24.75" customHeight="1" thickBot="1">
      <c r="B74" s="7"/>
      <c r="C74" s="191" t="s">
        <v>60</v>
      </c>
      <c r="D74" s="192"/>
      <c r="E74" s="47" t="s">
        <v>0</v>
      </c>
      <c r="F74" s="48"/>
      <c r="G74" s="48"/>
      <c r="H74" s="136"/>
      <c r="I74" s="131"/>
      <c r="J74" s="26">
        <f>H74*I74</f>
        <v>0</v>
      </c>
      <c r="K74" s="11"/>
    </row>
    <row r="75" spans="2:11" s="4" customFormat="1" ht="24.75" customHeight="1" thickBot="1">
      <c r="B75" s="7"/>
      <c r="C75" s="49"/>
      <c r="D75" s="50"/>
      <c r="E75" s="47" t="s">
        <v>1</v>
      </c>
      <c r="F75" s="48"/>
      <c r="G75" s="48"/>
      <c r="H75" s="136"/>
      <c r="I75" s="131"/>
      <c r="J75" s="26">
        <f>H75*I75</f>
        <v>0</v>
      </c>
      <c r="K75" s="11"/>
    </row>
    <row r="76" spans="2:11" s="4" customFormat="1" ht="24.75" customHeight="1" thickBot="1">
      <c r="B76" s="7"/>
      <c r="C76" s="49"/>
      <c r="D76" s="50"/>
      <c r="E76" s="47" t="s">
        <v>2</v>
      </c>
      <c r="F76" s="48"/>
      <c r="G76" s="48"/>
      <c r="H76" s="136"/>
      <c r="I76" s="131"/>
      <c r="J76" s="26">
        <f>H76*I76</f>
        <v>0</v>
      </c>
      <c r="K76" s="11"/>
    </row>
    <row r="77" spans="2:11" s="4" customFormat="1" ht="24.4" customHeight="1" thickBot="1">
      <c r="B77" s="7"/>
      <c r="C77" s="49"/>
      <c r="D77" s="50"/>
      <c r="E77" s="47" t="s">
        <v>3</v>
      </c>
      <c r="F77" s="48"/>
      <c r="G77" s="48"/>
      <c r="H77" s="136"/>
      <c r="I77" s="131"/>
      <c r="J77" s="26">
        <f>H77*I77</f>
        <v>0</v>
      </c>
      <c r="K77" s="11"/>
    </row>
    <row r="78" spans="2:11" s="4" customFormat="1" ht="24.75" customHeight="1" thickBot="1">
      <c r="B78" s="7"/>
      <c r="C78" s="49"/>
      <c r="D78" s="50"/>
      <c r="E78" s="47" t="s">
        <v>4</v>
      </c>
      <c r="F78" s="48"/>
      <c r="G78" s="48"/>
      <c r="H78" s="136"/>
      <c r="I78" s="131"/>
      <c r="J78" s="26">
        <f>H78*I78</f>
        <v>0</v>
      </c>
      <c r="K78" s="11"/>
    </row>
    <row r="79" spans="2:11" s="4" customFormat="1" ht="24.75" customHeight="1" thickBot="1">
      <c r="B79" s="7"/>
      <c r="C79" s="49"/>
      <c r="D79" s="50"/>
      <c r="E79" s="47" t="s">
        <v>5</v>
      </c>
      <c r="F79" s="48"/>
      <c r="G79" s="48"/>
      <c r="H79" s="136"/>
      <c r="I79" s="131"/>
      <c r="J79" s="26">
        <f t="shared" ref="J79:J81" si="9">H79*I79</f>
        <v>0</v>
      </c>
      <c r="K79" s="11"/>
    </row>
    <row r="80" spans="2:11" s="4" customFormat="1" ht="24.75" customHeight="1" thickBot="1">
      <c r="B80" s="7"/>
      <c r="C80" s="49"/>
      <c r="D80" s="50"/>
      <c r="E80" s="47" t="s">
        <v>73</v>
      </c>
      <c r="F80" s="48"/>
      <c r="G80" s="48"/>
      <c r="H80" s="136"/>
      <c r="I80" s="131"/>
      <c r="J80" s="26">
        <f t="shared" si="9"/>
        <v>0</v>
      </c>
      <c r="K80" s="11"/>
    </row>
    <row r="81" spans="2:11" s="4" customFormat="1" ht="24.75" customHeight="1" thickBot="1">
      <c r="B81" s="7"/>
      <c r="C81" s="49"/>
      <c r="D81" s="50"/>
      <c r="E81" s="101" t="s">
        <v>47</v>
      </c>
      <c r="F81" s="102"/>
      <c r="G81" s="102"/>
      <c r="H81" s="137"/>
      <c r="I81" s="132"/>
      <c r="J81" s="103">
        <f t="shared" si="9"/>
        <v>0</v>
      </c>
      <c r="K81" s="11"/>
    </row>
    <row r="82" spans="2:11" s="4" customFormat="1" ht="24.75" customHeight="1" thickBot="1">
      <c r="B82" s="7"/>
      <c r="C82" s="49"/>
      <c r="D82" s="50"/>
      <c r="E82" s="126" t="s">
        <v>20</v>
      </c>
      <c r="F82" s="127">
        <f>SUM(F74:F81)</f>
        <v>0</v>
      </c>
      <c r="G82" s="127">
        <f>SUM(G74:G81)</f>
        <v>0</v>
      </c>
      <c r="H82" s="127">
        <f>SUM(H74:H81)</f>
        <v>0</v>
      </c>
      <c r="I82" s="127"/>
      <c r="J82" s="127">
        <f>SUM(J74:J81)</f>
        <v>0</v>
      </c>
      <c r="K82" s="11"/>
    </row>
    <row r="83" spans="2:11" s="4" customFormat="1" ht="24.75" customHeight="1" thickBot="1">
      <c r="B83" s="7"/>
      <c r="C83" s="191" t="s">
        <v>61</v>
      </c>
      <c r="D83" s="192"/>
      <c r="E83" s="47" t="s">
        <v>0</v>
      </c>
      <c r="F83" s="48"/>
      <c r="G83" s="48"/>
      <c r="H83" s="136"/>
      <c r="I83" s="131"/>
      <c r="J83" s="26">
        <f>H83*I83</f>
        <v>0</v>
      </c>
      <c r="K83" s="11"/>
    </row>
    <row r="84" spans="2:11" s="4" customFormat="1" ht="24.75" customHeight="1" thickBot="1">
      <c r="B84" s="7"/>
      <c r="C84" s="49"/>
      <c r="D84" s="50"/>
      <c r="E84" s="47" t="s">
        <v>1</v>
      </c>
      <c r="F84" s="48"/>
      <c r="G84" s="48"/>
      <c r="H84" s="136"/>
      <c r="I84" s="131"/>
      <c r="J84" s="26">
        <f>H84*I84</f>
        <v>0</v>
      </c>
      <c r="K84" s="11"/>
    </row>
    <row r="85" spans="2:11" s="4" customFormat="1" ht="24.75" customHeight="1" thickBot="1">
      <c r="B85" s="7"/>
      <c r="C85" s="49"/>
      <c r="D85" s="50"/>
      <c r="E85" s="47" t="s">
        <v>2</v>
      </c>
      <c r="F85" s="48"/>
      <c r="G85" s="48"/>
      <c r="H85" s="136"/>
      <c r="I85" s="131"/>
      <c r="J85" s="26">
        <f>H85*I85</f>
        <v>0</v>
      </c>
      <c r="K85" s="11"/>
    </row>
    <row r="86" spans="2:11" s="4" customFormat="1" ht="24.75" customHeight="1" thickBot="1">
      <c r="B86" s="7"/>
      <c r="C86" s="49"/>
      <c r="D86" s="50"/>
      <c r="E86" s="47" t="s">
        <v>3</v>
      </c>
      <c r="F86" s="48"/>
      <c r="G86" s="48"/>
      <c r="H86" s="136"/>
      <c r="I86" s="131"/>
      <c r="J86" s="26">
        <f>H86*I86</f>
        <v>0</v>
      </c>
      <c r="K86" s="11"/>
    </row>
    <row r="87" spans="2:11" s="4" customFormat="1" ht="24.75" customHeight="1" thickBot="1">
      <c r="B87" s="7"/>
      <c r="C87" s="49"/>
      <c r="D87" s="50"/>
      <c r="E87" s="47" t="s">
        <v>4</v>
      </c>
      <c r="F87" s="48"/>
      <c r="G87" s="48"/>
      <c r="H87" s="136"/>
      <c r="I87" s="131"/>
      <c r="J87" s="26">
        <f>H87*I87</f>
        <v>0</v>
      </c>
      <c r="K87" s="11"/>
    </row>
    <row r="88" spans="2:11" s="4" customFormat="1" ht="24.75" customHeight="1" thickBot="1">
      <c r="B88" s="7"/>
      <c r="C88" s="49"/>
      <c r="D88" s="50"/>
      <c r="E88" s="47" t="s">
        <v>5</v>
      </c>
      <c r="F88" s="48"/>
      <c r="G88" s="48"/>
      <c r="H88" s="136"/>
      <c r="I88" s="131"/>
      <c r="J88" s="26">
        <f t="shared" ref="J88:J90" si="10">H88*I88</f>
        <v>0</v>
      </c>
      <c r="K88" s="11"/>
    </row>
    <row r="89" spans="2:11" s="4" customFormat="1" ht="24.75" customHeight="1" thickBot="1">
      <c r="B89" s="7"/>
      <c r="C89" s="49"/>
      <c r="D89" s="50"/>
      <c r="E89" s="47" t="s">
        <v>73</v>
      </c>
      <c r="F89" s="48"/>
      <c r="G89" s="48"/>
      <c r="H89" s="136"/>
      <c r="I89" s="131"/>
      <c r="J89" s="26">
        <f t="shared" si="10"/>
        <v>0</v>
      </c>
      <c r="K89" s="11"/>
    </row>
    <row r="90" spans="2:11" s="4" customFormat="1" ht="24.75" customHeight="1" thickBot="1">
      <c r="B90" s="7"/>
      <c r="C90" s="49"/>
      <c r="D90" s="50"/>
      <c r="E90" s="101" t="s">
        <v>47</v>
      </c>
      <c r="F90" s="102"/>
      <c r="G90" s="102"/>
      <c r="H90" s="137"/>
      <c r="I90" s="132"/>
      <c r="J90" s="103">
        <f t="shared" si="10"/>
        <v>0</v>
      </c>
      <c r="K90" s="11"/>
    </row>
    <row r="91" spans="2:11" s="4" customFormat="1" ht="24.75" customHeight="1" thickBot="1">
      <c r="B91" s="7"/>
      <c r="C91" s="49"/>
      <c r="D91" s="50"/>
      <c r="E91" s="126" t="s">
        <v>20</v>
      </c>
      <c r="F91" s="127">
        <f>SUM(F83:F90)</f>
        <v>0</v>
      </c>
      <c r="G91" s="127">
        <f>SUM(G83:G90)</f>
        <v>0</v>
      </c>
      <c r="H91" s="127">
        <f>SUM(H83:H90)</f>
        <v>0</v>
      </c>
      <c r="I91" s="127"/>
      <c r="J91" s="127">
        <f>SUM(J83:J90)</f>
        <v>0</v>
      </c>
      <c r="K91" s="11"/>
    </row>
    <row r="92" spans="2:11" s="4" customFormat="1" ht="24.75" customHeight="1" thickBot="1">
      <c r="B92" s="7"/>
      <c r="C92" s="191" t="s">
        <v>62</v>
      </c>
      <c r="D92" s="192"/>
      <c r="E92" s="47" t="s">
        <v>0</v>
      </c>
      <c r="F92" s="48"/>
      <c r="G92" s="48"/>
      <c r="H92" s="136"/>
      <c r="I92" s="131"/>
      <c r="J92" s="26">
        <f>H92*I92</f>
        <v>0</v>
      </c>
      <c r="K92" s="11"/>
    </row>
    <row r="93" spans="2:11" s="4" customFormat="1" ht="24.75" customHeight="1" thickBot="1">
      <c r="B93" s="7"/>
      <c r="C93" s="49"/>
      <c r="D93" s="50"/>
      <c r="E93" s="47" t="s">
        <v>1</v>
      </c>
      <c r="F93" s="48"/>
      <c r="G93" s="48"/>
      <c r="H93" s="136"/>
      <c r="I93" s="131"/>
      <c r="J93" s="26">
        <f>H93*I93</f>
        <v>0</v>
      </c>
      <c r="K93" s="11"/>
    </row>
    <row r="94" spans="2:11" s="4" customFormat="1" ht="24.75" customHeight="1" thickBot="1">
      <c r="B94" s="7"/>
      <c r="C94" s="49"/>
      <c r="D94" s="50"/>
      <c r="E94" s="47" t="s">
        <v>2</v>
      </c>
      <c r="F94" s="48"/>
      <c r="G94" s="48"/>
      <c r="H94" s="136"/>
      <c r="I94" s="131"/>
      <c r="J94" s="26">
        <f>H94*I94</f>
        <v>0</v>
      </c>
      <c r="K94" s="11"/>
    </row>
    <row r="95" spans="2:11" s="4" customFormat="1" ht="24.75" customHeight="1" thickBot="1">
      <c r="B95" s="7"/>
      <c r="C95" s="49"/>
      <c r="D95" s="50"/>
      <c r="E95" s="47" t="s">
        <v>3</v>
      </c>
      <c r="F95" s="48"/>
      <c r="G95" s="48"/>
      <c r="H95" s="136"/>
      <c r="I95" s="131"/>
      <c r="J95" s="26">
        <f>H95*I95</f>
        <v>0</v>
      </c>
      <c r="K95" s="11"/>
    </row>
    <row r="96" spans="2:11" s="4" customFormat="1" ht="24.75" customHeight="1" thickBot="1">
      <c r="B96" s="7"/>
      <c r="C96" s="49"/>
      <c r="D96" s="50"/>
      <c r="E96" s="47" t="s">
        <v>4</v>
      </c>
      <c r="F96" s="48"/>
      <c r="G96" s="48"/>
      <c r="H96" s="136"/>
      <c r="I96" s="131"/>
      <c r="J96" s="26">
        <f>H96*I96</f>
        <v>0</v>
      </c>
      <c r="K96" s="11"/>
    </row>
    <row r="97" spans="2:11" s="4" customFormat="1" ht="24.75" customHeight="1" thickBot="1">
      <c r="B97" s="7"/>
      <c r="C97" s="49"/>
      <c r="D97" s="50"/>
      <c r="E97" s="47" t="s">
        <v>5</v>
      </c>
      <c r="F97" s="48"/>
      <c r="G97" s="48"/>
      <c r="H97" s="136"/>
      <c r="I97" s="131"/>
      <c r="J97" s="26">
        <f t="shared" ref="J97:J99" si="11">H97*I97</f>
        <v>0</v>
      </c>
      <c r="K97" s="11"/>
    </row>
    <row r="98" spans="2:11" s="4" customFormat="1" ht="24.75" customHeight="1" thickBot="1">
      <c r="B98" s="7"/>
      <c r="C98" s="49"/>
      <c r="D98" s="50"/>
      <c r="E98" s="47" t="s">
        <v>73</v>
      </c>
      <c r="F98" s="48"/>
      <c r="G98" s="48"/>
      <c r="H98" s="136"/>
      <c r="I98" s="131"/>
      <c r="J98" s="26">
        <f t="shared" si="11"/>
        <v>0</v>
      </c>
      <c r="K98" s="11"/>
    </row>
    <row r="99" spans="2:11" s="4" customFormat="1" ht="24.75" customHeight="1" thickBot="1">
      <c r="B99" s="7"/>
      <c r="C99" s="49"/>
      <c r="D99" s="50"/>
      <c r="E99" s="101" t="s">
        <v>47</v>
      </c>
      <c r="F99" s="102"/>
      <c r="G99" s="102"/>
      <c r="H99" s="137"/>
      <c r="I99" s="132"/>
      <c r="J99" s="103">
        <f t="shared" si="11"/>
        <v>0</v>
      </c>
      <c r="K99" s="11"/>
    </row>
    <row r="100" spans="2:11" s="4" customFormat="1" ht="24.75" customHeight="1" thickBot="1">
      <c r="B100" s="7"/>
      <c r="C100" s="49"/>
      <c r="D100" s="50"/>
      <c r="E100" s="126" t="s">
        <v>20</v>
      </c>
      <c r="F100" s="127">
        <f>SUM(F92:F99)</f>
        <v>0</v>
      </c>
      <c r="G100" s="127">
        <f>SUM(G92:G99)</f>
        <v>0</v>
      </c>
      <c r="H100" s="127">
        <f>SUM(H92:H99)</f>
        <v>0</v>
      </c>
      <c r="I100" s="127"/>
      <c r="J100" s="127">
        <f>SUM(J92:J99)</f>
        <v>0</v>
      </c>
      <c r="K100" s="11"/>
    </row>
    <row r="101" spans="2:11" s="4" customFormat="1" ht="24.75" customHeight="1" thickBot="1">
      <c r="B101" s="7"/>
      <c r="C101" s="191" t="s">
        <v>43</v>
      </c>
      <c r="D101" s="192"/>
      <c r="E101" s="47" t="s">
        <v>0</v>
      </c>
      <c r="F101" s="48"/>
      <c r="G101" s="48"/>
      <c r="H101" s="136"/>
      <c r="I101" s="131"/>
      <c r="J101" s="26">
        <f>H101*I101</f>
        <v>0</v>
      </c>
      <c r="K101" s="11"/>
    </row>
    <row r="102" spans="2:11" s="4" customFormat="1" ht="24.75" customHeight="1" thickBot="1">
      <c r="B102" s="7"/>
      <c r="C102" s="49"/>
      <c r="D102" s="50"/>
      <c r="E102" s="47" t="s">
        <v>1</v>
      </c>
      <c r="F102" s="48"/>
      <c r="G102" s="48"/>
      <c r="H102" s="136"/>
      <c r="I102" s="131"/>
      <c r="J102" s="26">
        <f>H102*I102</f>
        <v>0</v>
      </c>
      <c r="K102" s="11"/>
    </row>
    <row r="103" spans="2:11" s="4" customFormat="1" ht="24.75" customHeight="1" thickBot="1">
      <c r="B103" s="7"/>
      <c r="C103" s="49"/>
      <c r="D103" s="50"/>
      <c r="E103" s="47" t="s">
        <v>2</v>
      </c>
      <c r="F103" s="48"/>
      <c r="G103" s="48"/>
      <c r="H103" s="136"/>
      <c r="I103" s="131"/>
      <c r="J103" s="26">
        <f>H103*I103</f>
        <v>0</v>
      </c>
      <c r="K103" s="11"/>
    </row>
    <row r="104" spans="2:11" s="4" customFormat="1" ht="24.75" customHeight="1" thickBot="1">
      <c r="B104" s="7"/>
      <c r="C104" s="49"/>
      <c r="D104" s="50"/>
      <c r="E104" s="47" t="s">
        <v>3</v>
      </c>
      <c r="F104" s="48"/>
      <c r="G104" s="48"/>
      <c r="H104" s="136"/>
      <c r="I104" s="131"/>
      <c r="J104" s="26">
        <f>H104*I104</f>
        <v>0</v>
      </c>
      <c r="K104" s="11"/>
    </row>
    <row r="105" spans="2:11" s="4" customFormat="1" ht="24.75" customHeight="1" thickBot="1">
      <c r="B105" s="7"/>
      <c r="C105" s="49"/>
      <c r="D105" s="50"/>
      <c r="E105" s="47" t="s">
        <v>4</v>
      </c>
      <c r="F105" s="48"/>
      <c r="G105" s="48"/>
      <c r="H105" s="136"/>
      <c r="I105" s="131"/>
      <c r="J105" s="26">
        <f>H105*I105</f>
        <v>0</v>
      </c>
      <c r="K105" s="11"/>
    </row>
    <row r="106" spans="2:11" s="4" customFormat="1" ht="24.75" customHeight="1" thickBot="1">
      <c r="B106" s="7"/>
      <c r="C106" s="49"/>
      <c r="D106" s="50"/>
      <c r="E106" s="47" t="s">
        <v>5</v>
      </c>
      <c r="F106" s="48"/>
      <c r="G106" s="48"/>
      <c r="H106" s="136"/>
      <c r="I106" s="131"/>
      <c r="J106" s="26">
        <f t="shared" ref="J106:J108" si="12">H106*I106</f>
        <v>0</v>
      </c>
      <c r="K106" s="11"/>
    </row>
    <row r="107" spans="2:11" s="4" customFormat="1" ht="24.75" customHeight="1" thickBot="1">
      <c r="B107" s="7"/>
      <c r="C107" s="49"/>
      <c r="D107" s="50"/>
      <c r="E107" s="47" t="s">
        <v>73</v>
      </c>
      <c r="F107" s="48"/>
      <c r="G107" s="48"/>
      <c r="H107" s="136"/>
      <c r="I107" s="131"/>
      <c r="J107" s="26">
        <f t="shared" si="12"/>
        <v>0</v>
      </c>
      <c r="K107" s="11"/>
    </row>
    <row r="108" spans="2:11" s="4" customFormat="1" ht="24.75" customHeight="1" thickBot="1">
      <c r="B108" s="7"/>
      <c r="C108" s="49"/>
      <c r="D108" s="50"/>
      <c r="E108" s="101" t="s">
        <v>47</v>
      </c>
      <c r="F108" s="102"/>
      <c r="G108" s="102"/>
      <c r="H108" s="137"/>
      <c r="I108" s="132"/>
      <c r="J108" s="103">
        <f t="shared" si="12"/>
        <v>0</v>
      </c>
      <c r="K108" s="11"/>
    </row>
    <row r="109" spans="2:11" s="4" customFormat="1" ht="24.75" customHeight="1" thickBot="1">
      <c r="B109" s="7"/>
      <c r="C109" s="128"/>
      <c r="D109" s="129"/>
      <c r="E109" s="130" t="s">
        <v>20</v>
      </c>
      <c r="F109" s="127">
        <f>SUM(F101:F108)</f>
        <v>0</v>
      </c>
      <c r="G109" s="127">
        <f>SUM(G101:G108)</f>
        <v>0</v>
      </c>
      <c r="H109" s="127">
        <f>SUM(H101:H108)</f>
        <v>0</v>
      </c>
      <c r="I109" s="127"/>
      <c r="J109" s="127">
        <f>SUM(J101:J108)</f>
        <v>0</v>
      </c>
      <c r="K109" s="11"/>
    </row>
    <row r="110" spans="2:11" s="4" customFormat="1" ht="24.75" customHeight="1" thickBot="1">
      <c r="B110" s="7"/>
      <c r="C110" s="177"/>
      <c r="D110" s="14"/>
      <c r="E110" s="130" t="s">
        <v>229</v>
      </c>
      <c r="F110" s="127">
        <f>F46+F55+F64+F73+F82+F91+F100+F109</f>
        <v>0</v>
      </c>
      <c r="G110" s="127">
        <f>G46+G55+G64+G73+G82+G91+G100+G109</f>
        <v>0</v>
      </c>
      <c r="H110" s="127">
        <f>H46+H55+H64+H73+H82+H91+H100+H109</f>
        <v>0</v>
      </c>
      <c r="I110" s="127"/>
      <c r="J110" s="127">
        <f>J46+J55+J64+J73+J82+J91+J100+J109</f>
        <v>0</v>
      </c>
      <c r="K110" s="11"/>
    </row>
    <row r="111" spans="2:11">
      <c r="B111" s="7"/>
      <c r="C111" s="7"/>
      <c r="D111" s="7"/>
      <c r="E111" s="7"/>
      <c r="F111" s="7"/>
      <c r="G111" s="7"/>
      <c r="H111" s="7"/>
      <c r="I111" s="7"/>
      <c r="J111" s="7"/>
      <c r="K111" s="11"/>
    </row>
    <row r="112" spans="2:11" s="4" customFormat="1" ht="18" customHeight="1">
      <c r="B112" s="7"/>
      <c r="C112" s="9" t="s">
        <v>194</v>
      </c>
      <c r="D112" s="10"/>
      <c r="E112" s="10"/>
      <c r="F112" s="10"/>
      <c r="G112" s="10"/>
      <c r="H112" s="10"/>
      <c r="I112" s="10"/>
      <c r="J112" s="10"/>
      <c r="K112" s="11"/>
    </row>
    <row r="113" spans="2:11" s="4" customFormat="1" ht="18" customHeight="1">
      <c r="B113" s="7"/>
      <c r="C113" s="14"/>
      <c r="D113" s="14"/>
      <c r="E113" s="14"/>
      <c r="F113" s="14"/>
      <c r="G113" s="14"/>
      <c r="H113" s="14"/>
      <c r="I113" s="14"/>
      <c r="J113" s="14"/>
      <c r="K113" s="11"/>
    </row>
    <row r="114" spans="2:11" s="4" customFormat="1" ht="5.25" customHeight="1" thickBot="1">
      <c r="B114" s="7"/>
      <c r="C114" s="1"/>
      <c r="D114" s="1"/>
      <c r="E114" s="1"/>
      <c r="F114" s="1"/>
      <c r="G114" s="2"/>
      <c r="H114" s="2"/>
      <c r="I114" s="14"/>
      <c r="J114" s="14"/>
      <c r="K114" s="11"/>
    </row>
    <row r="115" spans="2:11" s="4" customFormat="1" ht="48.4" customHeight="1" thickBot="1">
      <c r="B115" s="7"/>
      <c r="C115" s="18"/>
      <c r="D115" s="19" t="s">
        <v>8</v>
      </c>
      <c r="E115" s="19" t="s">
        <v>6</v>
      </c>
      <c r="F115" s="35" t="s">
        <v>195</v>
      </c>
      <c r="G115" s="35" t="s">
        <v>196</v>
      </c>
      <c r="H115" s="11"/>
      <c r="I115" s="11"/>
      <c r="J115" s="11"/>
      <c r="K115" s="11"/>
    </row>
    <row r="116" spans="2:11" s="4" customFormat="1" ht="17.25" customHeight="1">
      <c r="B116" s="7"/>
      <c r="C116" s="36" t="s">
        <v>0</v>
      </c>
      <c r="D116" s="23"/>
      <c r="E116" s="23"/>
      <c r="F116" s="133"/>
      <c r="G116" s="133"/>
      <c r="H116" s="11"/>
      <c r="I116" s="11"/>
      <c r="J116" s="11"/>
      <c r="K116" s="11"/>
    </row>
    <row r="117" spans="2:11" s="4" customFormat="1" ht="17.25" customHeight="1">
      <c r="B117" s="7"/>
      <c r="C117" s="37" t="s">
        <v>1</v>
      </c>
      <c r="D117" s="3"/>
      <c r="E117" s="40"/>
      <c r="F117" s="134"/>
      <c r="G117" s="134"/>
      <c r="H117" s="11"/>
      <c r="I117" s="11"/>
      <c r="J117" s="11"/>
      <c r="K117" s="11"/>
    </row>
    <row r="118" spans="2:11" s="4" customFormat="1" ht="17.25" customHeight="1">
      <c r="B118" s="7"/>
      <c r="C118" s="37" t="s">
        <v>2</v>
      </c>
      <c r="D118" s="3"/>
      <c r="E118" s="40"/>
      <c r="F118" s="134"/>
      <c r="G118" s="134"/>
      <c r="H118" s="11"/>
      <c r="I118" s="11"/>
      <c r="J118" s="11"/>
      <c r="K118" s="11"/>
    </row>
    <row r="119" spans="2:11" s="4" customFormat="1" ht="17.25" customHeight="1">
      <c r="B119" s="7"/>
      <c r="C119" s="37" t="s">
        <v>3</v>
      </c>
      <c r="D119" s="3"/>
      <c r="E119" s="40"/>
      <c r="F119" s="134"/>
      <c r="G119" s="134"/>
      <c r="H119" s="11"/>
      <c r="I119" s="11"/>
      <c r="J119" s="11"/>
      <c r="K119" s="11"/>
    </row>
    <row r="120" spans="2:11" s="4" customFormat="1" ht="17.25" customHeight="1">
      <c r="B120" s="7"/>
      <c r="C120" s="37" t="s">
        <v>4</v>
      </c>
      <c r="D120" s="3"/>
      <c r="E120" s="40"/>
      <c r="F120" s="134"/>
      <c r="G120" s="134"/>
      <c r="H120" s="11"/>
      <c r="I120" s="11"/>
      <c r="J120" s="11"/>
      <c r="K120" s="11"/>
    </row>
    <row r="121" spans="2:11" s="4" customFormat="1" ht="17.25" customHeight="1">
      <c r="B121" s="7"/>
      <c r="C121" s="37" t="s">
        <v>5</v>
      </c>
      <c r="D121" s="3"/>
      <c r="E121" s="40"/>
      <c r="F121" s="134"/>
      <c r="G121" s="134"/>
      <c r="H121" s="11"/>
      <c r="I121" s="11"/>
      <c r="J121" s="11"/>
      <c r="K121" s="11"/>
    </row>
    <row r="122" spans="2:11" s="4" customFormat="1" ht="17.25" customHeight="1">
      <c r="B122" s="7"/>
      <c r="C122" s="37" t="s">
        <v>73</v>
      </c>
      <c r="D122" s="3"/>
      <c r="E122" s="40"/>
      <c r="F122" s="134"/>
      <c r="G122" s="134"/>
      <c r="H122" s="11"/>
      <c r="I122" s="11"/>
      <c r="J122" s="11"/>
      <c r="K122" s="11"/>
    </row>
    <row r="123" spans="2:11" s="4" customFormat="1" ht="17.25" customHeight="1" thickBot="1">
      <c r="B123" s="7"/>
      <c r="C123" s="38" t="s">
        <v>148</v>
      </c>
      <c r="D123" s="39"/>
      <c r="E123" s="41"/>
      <c r="F123" s="134"/>
      <c r="G123" s="134"/>
      <c r="H123" s="11"/>
      <c r="I123" s="11"/>
      <c r="J123" s="11"/>
      <c r="K123" s="11"/>
    </row>
    <row r="124" spans="2:11" s="4" customFormat="1" ht="18" customHeight="1" thickBot="1">
      <c r="B124" s="7"/>
      <c r="C124" s="14"/>
      <c r="D124" s="14"/>
      <c r="E124" s="122" t="s">
        <v>20</v>
      </c>
      <c r="F124" s="135">
        <f>+SUM(F116:F123)</f>
        <v>0</v>
      </c>
      <c r="G124" s="135">
        <f>+SUM(G116:G123)</f>
        <v>0</v>
      </c>
      <c r="H124" s="11"/>
      <c r="I124" s="11"/>
      <c r="J124" s="11"/>
      <c r="K124" s="11"/>
    </row>
    <row r="125" spans="2:11" s="4" customFormat="1" ht="18" customHeight="1">
      <c r="B125" s="7"/>
      <c r="C125" s="14"/>
      <c r="D125" s="14"/>
      <c r="E125" s="122"/>
      <c r="F125" s="138"/>
      <c r="G125" s="138"/>
      <c r="H125" s="138"/>
      <c r="I125" s="138"/>
      <c r="J125" s="139"/>
      <c r="K125" s="11"/>
    </row>
    <row r="126" spans="2:11">
      <c r="B126" s="7"/>
      <c r="C126" s="193" t="s">
        <v>69</v>
      </c>
      <c r="D126" s="194"/>
      <c r="E126" s="194"/>
      <c r="F126" s="27" t="s">
        <v>68</v>
      </c>
      <c r="G126" s="28"/>
      <c r="H126" s="29"/>
      <c r="I126" s="29"/>
      <c r="J126" s="7"/>
      <c r="K126" s="11"/>
    </row>
    <row r="127" spans="2:11" ht="24" customHeight="1">
      <c r="B127" s="7"/>
      <c r="C127" s="194"/>
      <c r="D127" s="194"/>
      <c r="E127" s="194"/>
      <c r="F127" s="197"/>
      <c r="G127" s="197"/>
      <c r="H127" s="197"/>
      <c r="I127" s="197"/>
      <c r="J127" s="7"/>
      <c r="K127" s="11"/>
    </row>
    <row r="128" spans="2:11" ht="94.5" customHeight="1">
      <c r="B128" s="7"/>
      <c r="C128" s="7"/>
      <c r="D128" s="7"/>
      <c r="E128" s="7"/>
      <c r="F128" s="197"/>
      <c r="G128" s="197"/>
      <c r="H128" s="197"/>
      <c r="I128" s="197"/>
      <c r="J128" s="7"/>
      <c r="K128" s="11"/>
    </row>
    <row r="129" spans="2:11">
      <c r="B129" s="7"/>
      <c r="C129" s="7"/>
      <c r="D129" s="7"/>
      <c r="E129" s="7"/>
      <c r="F129" s="7"/>
      <c r="G129" s="7"/>
      <c r="H129" s="7"/>
      <c r="I129" s="7"/>
      <c r="J129" s="7"/>
      <c r="K129" s="11"/>
    </row>
    <row r="130" spans="2:11">
      <c r="B130" s="7"/>
      <c r="C130" s="7"/>
      <c r="D130" s="7"/>
      <c r="E130" s="7"/>
      <c r="F130" s="7"/>
      <c r="G130" s="7"/>
      <c r="H130" s="7"/>
      <c r="I130" s="7"/>
      <c r="J130" s="7"/>
      <c r="K130" s="11"/>
    </row>
  </sheetData>
  <sheetProtection selectLockedCells="1"/>
  <mergeCells count="16">
    <mergeCell ref="D7:J7"/>
    <mergeCell ref="D11:J11"/>
    <mergeCell ref="D15:E15"/>
    <mergeCell ref="D9:E9"/>
    <mergeCell ref="C47:D47"/>
    <mergeCell ref="D13:E13"/>
    <mergeCell ref="C38:D38"/>
    <mergeCell ref="C65:D65"/>
    <mergeCell ref="C56:D56"/>
    <mergeCell ref="C126:E127"/>
    <mergeCell ref="H19:I19"/>
    <mergeCell ref="F127:I128"/>
    <mergeCell ref="C101:D101"/>
    <mergeCell ref="C92:D92"/>
    <mergeCell ref="C83:D83"/>
    <mergeCell ref="C74:D74"/>
  </mergeCells>
  <conditionalFormatting sqref="A37:B40">
    <cfRule type="expression" dxfId="286" priority="930">
      <formula>$N$5="S"</formula>
    </cfRule>
  </conditionalFormatting>
  <conditionalFormatting sqref="A41:B43">
    <cfRule type="expression" dxfId="285" priority="943">
      <formula>$N$5="S"</formula>
    </cfRule>
  </conditionalFormatting>
  <conditionalFormatting sqref="A44:B44 A46:B50 A59:B59 E56:G56 E65:G65 E74:G74 E83:G83 E101:G101 L35:M35 A35:J36">
    <cfRule type="expression" dxfId="284" priority="1458">
      <formula>$N$5="S"</formula>
    </cfRule>
  </conditionalFormatting>
  <conditionalFormatting sqref="A51:B52">
    <cfRule type="expression" dxfId="283" priority="876">
      <formula>$N$5="S"</formula>
    </cfRule>
  </conditionalFormatting>
  <conditionalFormatting sqref="A54:B58">
    <cfRule type="expression" dxfId="282" priority="859">
      <formula>$N$5="S"</formula>
    </cfRule>
  </conditionalFormatting>
  <conditionalFormatting sqref="A60:B61">
    <cfRule type="expression" dxfId="281" priority="835">
      <formula>$N$5="S"</formula>
    </cfRule>
  </conditionalFormatting>
  <conditionalFormatting sqref="A62:B62">
    <cfRule type="expression" dxfId="280" priority="848">
      <formula>$N$5="S"</formula>
    </cfRule>
  </conditionalFormatting>
  <conditionalFormatting sqref="A63:B68">
    <cfRule type="expression" dxfId="279" priority="818">
      <formula>$N$5="S"</formula>
    </cfRule>
  </conditionalFormatting>
  <conditionalFormatting sqref="A69:B70">
    <cfRule type="expression" dxfId="278" priority="794">
      <formula>$N$5="S"</formula>
    </cfRule>
  </conditionalFormatting>
  <conditionalFormatting sqref="A71:B71">
    <cfRule type="expression" dxfId="277" priority="807">
      <formula>$N$5="S"</formula>
    </cfRule>
  </conditionalFormatting>
  <conditionalFormatting sqref="A72:B77">
    <cfRule type="expression" dxfId="276" priority="777">
      <formula>$N$5="S"</formula>
    </cfRule>
  </conditionalFormatting>
  <conditionalFormatting sqref="A78:B79">
    <cfRule type="expression" dxfId="275" priority="753">
      <formula>$N$5="S"</formula>
    </cfRule>
  </conditionalFormatting>
  <conditionalFormatting sqref="A80:B80">
    <cfRule type="expression" dxfId="274" priority="766">
      <formula>$N$5="S"</formula>
    </cfRule>
  </conditionalFormatting>
  <conditionalFormatting sqref="A81:B86">
    <cfRule type="expression" dxfId="273" priority="736">
      <formula>$N$5="S"</formula>
    </cfRule>
  </conditionalFormatting>
  <conditionalFormatting sqref="A87:B88">
    <cfRule type="expression" dxfId="272" priority="711">
      <formula>$N$5="S"</formula>
    </cfRule>
  </conditionalFormatting>
  <conditionalFormatting sqref="A89:B89">
    <cfRule type="expression" dxfId="271" priority="724">
      <formula>$N$5="S"</formula>
    </cfRule>
  </conditionalFormatting>
  <conditionalFormatting sqref="A90:B95">
    <cfRule type="expression" dxfId="270" priority="694">
      <formula>$N$5="S"</formula>
    </cfRule>
  </conditionalFormatting>
  <conditionalFormatting sqref="A96:B97">
    <cfRule type="expression" dxfId="269" priority="669">
      <formula>$N$5="S"</formula>
    </cfRule>
  </conditionalFormatting>
  <conditionalFormatting sqref="A98:B98">
    <cfRule type="expression" dxfId="268" priority="682">
      <formula>$N$5="S"</formula>
    </cfRule>
  </conditionalFormatting>
  <conditionalFormatting sqref="A99:B104">
    <cfRule type="expression" dxfId="267" priority="652">
      <formula>$N$5="S"</formula>
    </cfRule>
  </conditionalFormatting>
  <conditionalFormatting sqref="A105:B106">
    <cfRule type="expression" dxfId="266" priority="627">
      <formula>$N$5="S"</formula>
    </cfRule>
  </conditionalFormatting>
  <conditionalFormatting sqref="A107:B107">
    <cfRule type="expression" dxfId="265" priority="640">
      <formula>$N$5="S"</formula>
    </cfRule>
  </conditionalFormatting>
  <conditionalFormatting sqref="A108:B110 K51:M110">
    <cfRule type="expression" dxfId="264" priority="610">
      <formula>$N$5="S"</formula>
    </cfRule>
  </conditionalFormatting>
  <conditionalFormatting sqref="B23:B32">
    <cfRule type="expression" dxfId="263" priority="908">
      <formula>#REF!="Selecione uma opção:"</formula>
    </cfRule>
    <cfRule type="expression" dxfId="262" priority="909">
      <formula>#REF!="  Não reembolsável"</formula>
    </cfRule>
    <cfRule type="containsText" dxfId="261" priority="910" operator="containsText" text="Preencha">
      <formula>NOT(ISERROR(SEARCH("Preencha",B23)))</formula>
    </cfRule>
    <cfRule type="cellIs" dxfId="260" priority="911" operator="equal">
      <formula>"Selecione uma opção:"</formula>
    </cfRule>
  </conditionalFormatting>
  <conditionalFormatting sqref="B37:B41">
    <cfRule type="containsText" dxfId="259" priority="931" operator="containsText" text="Preencha">
      <formula>NOT(ISERROR(SEARCH("Preencha",B37)))</formula>
    </cfRule>
    <cfRule type="cellIs" dxfId="258" priority="932" operator="equal">
      <formula>"Selecione uma opção:"</formula>
    </cfRule>
  </conditionalFormatting>
  <conditionalFormatting sqref="B42:B44">
    <cfRule type="containsText" dxfId="257" priority="1306" operator="containsText" text="Preencha">
      <formula>NOT(ISERROR(SEARCH("Preencha",B42)))</formula>
    </cfRule>
    <cfRule type="cellIs" dxfId="256" priority="1307" operator="equal">
      <formula>"Selecione uma opção:"</formula>
    </cfRule>
  </conditionalFormatting>
  <conditionalFormatting sqref="B47 B50">
    <cfRule type="containsText" dxfId="255" priority="1463" operator="containsText" text="Preencha">
      <formula>NOT(ISERROR(SEARCH("Preencha",B47)))</formula>
    </cfRule>
    <cfRule type="cellIs" dxfId="254" priority="1464" operator="equal">
      <formula>"Selecione uma opção:"</formula>
    </cfRule>
  </conditionalFormatting>
  <conditionalFormatting sqref="B51:B53 E48:E52">
    <cfRule type="containsText" dxfId="253" priority="877" operator="containsText" text="Preencha">
      <formula>NOT(ISERROR(SEARCH("Preencha",B48)))</formula>
    </cfRule>
    <cfRule type="cellIs" dxfId="252" priority="878" operator="equal">
      <formula>"Selecione uma opção:"</formula>
    </cfRule>
  </conditionalFormatting>
  <conditionalFormatting sqref="B54:B55">
    <cfRule type="containsText" dxfId="251" priority="857" operator="containsText" text="Preencha">
      <formula>NOT(ISERROR(SEARCH("Preencha",B54)))</formula>
    </cfRule>
    <cfRule type="cellIs" dxfId="250" priority="858" operator="equal">
      <formula>"Selecione uma opção:"</formula>
    </cfRule>
  </conditionalFormatting>
  <conditionalFormatting sqref="B56:B59">
    <cfRule type="containsText" dxfId="249" priority="1223" operator="containsText" text="Preencha">
      <formula>NOT(ISERROR(SEARCH("Preencha",B56)))</formula>
    </cfRule>
    <cfRule type="cellIs" dxfId="248" priority="1224" operator="equal">
      <formula>"Selecione uma opção:"</formula>
    </cfRule>
  </conditionalFormatting>
  <conditionalFormatting sqref="B60:B62">
    <cfRule type="containsText" dxfId="247" priority="836" operator="containsText" text="Preencha">
      <formula>NOT(ISERROR(SEARCH("Preencha",B60)))</formula>
    </cfRule>
    <cfRule type="cellIs" dxfId="246" priority="837" operator="equal">
      <formula>"Selecione uma opção:"</formula>
    </cfRule>
  </conditionalFormatting>
  <conditionalFormatting sqref="B63:B71">
    <cfRule type="containsText" dxfId="245" priority="795" operator="containsText" text="Preencha">
      <formula>NOT(ISERROR(SEARCH("Preencha",B63)))</formula>
    </cfRule>
    <cfRule type="cellIs" dxfId="244" priority="796" operator="equal">
      <formula>"Selecione uma opção:"</formula>
    </cfRule>
  </conditionalFormatting>
  <conditionalFormatting sqref="B72:B80">
    <cfRule type="containsText" dxfId="243" priority="754" operator="containsText" text="Preencha">
      <formula>NOT(ISERROR(SEARCH("Preencha",B72)))</formula>
    </cfRule>
    <cfRule type="cellIs" dxfId="242" priority="755" operator="equal">
      <formula>"Selecione uma opção:"</formula>
    </cfRule>
  </conditionalFormatting>
  <conditionalFormatting sqref="B81:B89">
    <cfRule type="containsText" dxfId="241" priority="712" operator="containsText" text="Preencha">
      <formula>NOT(ISERROR(SEARCH("Preencha",B81)))</formula>
    </cfRule>
    <cfRule type="cellIs" dxfId="240" priority="713" operator="equal">
      <formula>"Selecione uma opção:"</formula>
    </cfRule>
  </conditionalFormatting>
  <conditionalFormatting sqref="B90:B98">
    <cfRule type="containsText" dxfId="239" priority="670" operator="containsText" text="Preencha">
      <formula>NOT(ISERROR(SEARCH("Preencha",B90)))</formula>
    </cfRule>
    <cfRule type="cellIs" dxfId="238" priority="671" operator="equal">
      <formula>"Selecione uma opção:"</formula>
    </cfRule>
  </conditionalFormatting>
  <conditionalFormatting sqref="B99:B107">
    <cfRule type="containsText" dxfId="237" priority="628" operator="containsText" text="Preencha">
      <formula>NOT(ISERROR(SEARCH("Preencha",B99)))</formula>
    </cfRule>
    <cfRule type="cellIs" dxfId="236" priority="629" operator="equal">
      <formula>"Selecione uma opção:"</formula>
    </cfRule>
  </conditionalFormatting>
  <conditionalFormatting sqref="B108:B110">
    <cfRule type="containsText" dxfId="235" priority="608" operator="containsText" text="Preencha">
      <formula>NOT(ISERROR(SEARCH("Preencha",B108)))</formula>
    </cfRule>
    <cfRule type="cellIs" dxfId="234" priority="609" operator="equal">
      <formula>"Selecione uma opção:"</formula>
    </cfRule>
  </conditionalFormatting>
  <conditionalFormatting sqref="B114:B123">
    <cfRule type="expression" dxfId="233" priority="110">
      <formula>#REF!="Selecione uma opção:"</formula>
    </cfRule>
    <cfRule type="expression" dxfId="232" priority="111">
      <formula>#REF!="  Não reembolsável"</formula>
    </cfRule>
    <cfRule type="containsText" dxfId="231" priority="112" operator="containsText" text="Preencha">
      <formula>NOT(ISERROR(SEARCH("Preencha",B114)))</formula>
    </cfRule>
    <cfRule type="cellIs" dxfId="230" priority="113" operator="equal">
      <formula>"Selecione uma opção:"</formula>
    </cfRule>
  </conditionalFormatting>
  <conditionalFormatting sqref="B126:C126 B127 B128:E128 B129:J130">
    <cfRule type="expression" dxfId="229" priority="1629">
      <formula>#REF!="Selecione uma opção:"</formula>
    </cfRule>
    <cfRule type="expression" dxfId="228" priority="1630">
      <formula>#REF!="  Não reembolsável"</formula>
    </cfRule>
    <cfRule type="containsText" dxfId="227" priority="1631" operator="containsText" text="Preencha">
      <formula>NOT(ISERROR(SEARCH("Preencha",B126)))</formula>
    </cfRule>
    <cfRule type="cellIs" dxfId="226" priority="1632" operator="equal">
      <formula>"Selecione uma opção:"</formula>
    </cfRule>
  </conditionalFormatting>
  <conditionalFormatting sqref="B124:G125">
    <cfRule type="expression" dxfId="225" priority="143">
      <formula>#REF!="Selecione uma opção:"</formula>
    </cfRule>
    <cfRule type="expression" dxfId="224" priority="144">
      <formula>#REF!="  Não reembolsável"</formula>
    </cfRule>
    <cfRule type="containsText" dxfId="223" priority="145" operator="containsText" text="Preencha">
      <formula>NOT(ISERROR(SEARCH("Preencha",B124)))</formula>
    </cfRule>
    <cfRule type="cellIs" dxfId="222" priority="146" operator="equal">
      <formula>"Selecione uma opção:"</formula>
    </cfRule>
  </conditionalFormatting>
  <conditionalFormatting sqref="B15:J18">
    <cfRule type="containsText" dxfId="221" priority="1574" operator="containsText" text="Preencha">
      <formula>NOT(ISERROR(SEARCH("Preencha",B15)))</formula>
    </cfRule>
    <cfRule type="cellIs" dxfId="220" priority="1575" operator="equal">
      <formula>"Selecione uma opção:"</formula>
    </cfRule>
  </conditionalFormatting>
  <conditionalFormatting sqref="B20:J22 F56:G56 F65:G65 F74:G74 F83:G83 F101:G101 F92:G92 B19:H19 J19">
    <cfRule type="containsText" dxfId="219" priority="1664" operator="containsText" text="Preencha">
      <formula>NOT(ISERROR(SEARCH("Preencha",B19)))</formula>
    </cfRule>
    <cfRule type="cellIs" dxfId="218" priority="1665" operator="equal">
      <formula>"Selecione uma opção:"</formula>
    </cfRule>
  </conditionalFormatting>
  <conditionalFormatting sqref="B21:J22">
    <cfRule type="expression" dxfId="217" priority="1655">
      <formula>#REF!="Selecione uma opção:"</formula>
    </cfRule>
    <cfRule type="expression" dxfId="216" priority="1656">
      <formula>#REF!="  Não reembolsável"</formula>
    </cfRule>
  </conditionalFormatting>
  <conditionalFormatting sqref="B33:J34">
    <cfRule type="expression" dxfId="215" priority="1479">
      <formula>#REF!="Selecione uma opção:"</formula>
    </cfRule>
    <cfRule type="expression" dxfId="214" priority="1480">
      <formula>#REF!="  Não reembolsável"</formula>
    </cfRule>
    <cfRule type="containsText" dxfId="213" priority="1481" operator="containsText" text="Preencha">
      <formula>NOT(ISERROR(SEARCH("Preencha",B33)))</formula>
    </cfRule>
    <cfRule type="cellIs" dxfId="212" priority="1482" operator="equal">
      <formula>"Selecione uma opção:"</formula>
    </cfRule>
  </conditionalFormatting>
  <conditionalFormatting sqref="B35:J36">
    <cfRule type="containsText" dxfId="211" priority="1459" operator="containsText" text="Preencha">
      <formula>NOT(ISERROR(SEARCH("Preencha",B35)))</formula>
    </cfRule>
    <cfRule type="cellIs" dxfId="210" priority="1460" operator="equal">
      <formula>"Selecione uma opção:"</formula>
    </cfRule>
  </conditionalFormatting>
  <conditionalFormatting sqref="B111:J113">
    <cfRule type="expression" dxfId="209" priority="165">
      <formula>#REF!="Selecione uma opção:"</formula>
    </cfRule>
    <cfRule type="expression" dxfId="208" priority="166">
      <formula>#REF!="  Não reembolsável"</formula>
    </cfRule>
    <cfRule type="containsText" dxfId="207" priority="167" operator="containsText" text="Preencha">
      <formula>NOT(ISERROR(SEARCH("Preencha",B111)))</formula>
    </cfRule>
    <cfRule type="cellIs" dxfId="206" priority="168" operator="equal">
      <formula>"Selecione uma opção:"</formula>
    </cfRule>
  </conditionalFormatting>
  <conditionalFormatting sqref="B1:K14">
    <cfRule type="containsText" dxfId="205" priority="170" operator="containsText" text="Preencha">
      <formula>NOT(ISERROR(SEARCH("Preencha",B1)))</formula>
    </cfRule>
    <cfRule type="cellIs" dxfId="204" priority="171" operator="equal">
      <formula>"Selecione uma opção:"</formula>
    </cfRule>
  </conditionalFormatting>
  <conditionalFormatting sqref="C38 C47:C50 C56:C59 C65:C68 C74:C77 C83:C86 C92:C95 C101:C104">
    <cfRule type="expression" dxfId="203" priority="1719">
      <formula>#REF!&lt;&gt;""</formula>
    </cfRule>
    <cfRule type="expression" dxfId="202" priority="1720">
      <formula>XFC38=1</formula>
    </cfRule>
  </conditionalFormatting>
  <conditionalFormatting sqref="D48:D50">
    <cfRule type="containsText" dxfId="201" priority="1266" operator="containsText" text="Preencha">
      <formula>NOT(ISERROR(SEARCH("Preencha",D48)))</formula>
    </cfRule>
    <cfRule type="cellIs" dxfId="200" priority="1267" operator="equal">
      <formula>"Selecione uma opção:"</formula>
    </cfRule>
  </conditionalFormatting>
  <conditionalFormatting sqref="D57:D59">
    <cfRule type="containsText" dxfId="199" priority="1220" operator="containsText" text="Preencha">
      <formula>NOT(ISERROR(SEARCH("Preencha",D57)))</formula>
    </cfRule>
    <cfRule type="cellIs" dxfId="198" priority="1221" operator="equal">
      <formula>"Selecione uma opção:"</formula>
    </cfRule>
  </conditionalFormatting>
  <conditionalFormatting sqref="D66:D68">
    <cfRule type="containsText" dxfId="197" priority="1176" operator="containsText" text="Preencha">
      <formula>NOT(ISERROR(SEARCH("Preencha",D66)))</formula>
    </cfRule>
    <cfRule type="cellIs" dxfId="196" priority="1177" operator="equal">
      <formula>"Selecione uma opção:"</formula>
    </cfRule>
  </conditionalFormatting>
  <conditionalFormatting sqref="D75:D77">
    <cfRule type="containsText" dxfId="195" priority="1132" operator="containsText" text="Preencha">
      <formula>NOT(ISERROR(SEARCH("Preencha",D75)))</formula>
    </cfRule>
    <cfRule type="cellIs" dxfId="194" priority="1133" operator="equal">
      <formula>"Selecione uma opção:"</formula>
    </cfRule>
  </conditionalFormatting>
  <conditionalFormatting sqref="D84:D86">
    <cfRule type="containsText" dxfId="193" priority="1088" operator="containsText" text="Preencha">
      <formula>NOT(ISERROR(SEARCH("Preencha",D84)))</formula>
    </cfRule>
    <cfRule type="cellIs" dxfId="192" priority="1089" operator="equal">
      <formula>"Selecione uma opção:"</formula>
    </cfRule>
  </conditionalFormatting>
  <conditionalFormatting sqref="D93:D95">
    <cfRule type="expression" dxfId="191" priority="1024">
      <formula>$N$5="S"</formula>
    </cfRule>
    <cfRule type="containsText" dxfId="190" priority="1025" operator="containsText" text="Preencha">
      <formula>NOT(ISERROR(SEARCH("Preencha",D93)))</formula>
    </cfRule>
    <cfRule type="cellIs" dxfId="189" priority="1026" operator="equal">
      <formula>"Selecione uma opção:"</formula>
    </cfRule>
  </conditionalFormatting>
  <conditionalFormatting sqref="D102:D104">
    <cfRule type="containsText" dxfId="188" priority="983" operator="containsText" text="Preencha">
      <formula>NOT(ISERROR(SEARCH("Preencha",D102)))</formula>
    </cfRule>
    <cfRule type="cellIs" dxfId="187" priority="984" operator="equal">
      <formula>"Selecione uma opção:"</formula>
    </cfRule>
  </conditionalFormatting>
  <conditionalFormatting sqref="D48:E50">
    <cfRule type="expression" dxfId="186" priority="1248">
      <formula>$N$5="S"</formula>
    </cfRule>
  </conditionalFormatting>
  <conditionalFormatting sqref="D57:G59">
    <cfRule type="expression" dxfId="185" priority="1202">
      <formula>$N$5="S"</formula>
    </cfRule>
  </conditionalFormatting>
  <conditionalFormatting sqref="D66:G68">
    <cfRule type="expression" dxfId="184" priority="1158">
      <formula>$N$5="S"</formula>
    </cfRule>
  </conditionalFormatting>
  <conditionalFormatting sqref="D75:G77">
    <cfRule type="expression" dxfId="183" priority="1114">
      <formula>$N$5="S"</formula>
    </cfRule>
  </conditionalFormatting>
  <conditionalFormatting sqref="D84:G86">
    <cfRule type="expression" dxfId="182" priority="1070">
      <formula>$N$5="S"</formula>
    </cfRule>
  </conditionalFormatting>
  <conditionalFormatting sqref="D102:G104">
    <cfRule type="expression" dxfId="181" priority="971">
      <formula>$N$5="S"</formula>
    </cfRule>
  </conditionalFormatting>
  <conditionalFormatting sqref="D117:G123">
    <cfRule type="expression" dxfId="180" priority="105">
      <formula>$B117&gt;$B$15</formula>
    </cfRule>
  </conditionalFormatting>
  <conditionalFormatting sqref="D26:H32">
    <cfRule type="expression" dxfId="179" priority="902">
      <formula>$B26&gt;$B$15</formula>
    </cfRule>
  </conditionalFormatting>
  <conditionalFormatting sqref="E51:E53 A53:B53">
    <cfRule type="expression" dxfId="178" priority="889">
      <formula>$N$5="S"</formula>
    </cfRule>
  </conditionalFormatting>
  <conditionalFormatting sqref="E55">
    <cfRule type="expression" dxfId="177" priority="590">
      <formula>$N$5="S"</formula>
    </cfRule>
  </conditionalFormatting>
  <conditionalFormatting sqref="E55:E61">
    <cfRule type="containsText" dxfId="176" priority="588" operator="containsText" text="Preencha">
      <formula>NOT(ISERROR(SEARCH("Preencha",E55)))</formula>
    </cfRule>
    <cfRule type="cellIs" dxfId="175" priority="589" operator="equal">
      <formula>"Selecione uma opção:"</formula>
    </cfRule>
  </conditionalFormatting>
  <conditionalFormatting sqref="E64">
    <cfRule type="expression" dxfId="174" priority="573">
      <formula>$N$5="S"</formula>
    </cfRule>
  </conditionalFormatting>
  <conditionalFormatting sqref="E64:E70">
    <cfRule type="containsText" dxfId="173" priority="571" operator="containsText" text="Preencha">
      <formula>NOT(ISERROR(SEARCH("Preencha",E64)))</formula>
    </cfRule>
    <cfRule type="cellIs" dxfId="172" priority="572" operator="equal">
      <formula>"Selecione uma opção:"</formula>
    </cfRule>
  </conditionalFormatting>
  <conditionalFormatting sqref="E73">
    <cfRule type="expression" dxfId="171" priority="556">
      <formula>$N$5="S"</formula>
    </cfRule>
  </conditionalFormatting>
  <conditionalFormatting sqref="E73:E79">
    <cfRule type="containsText" dxfId="170" priority="554" operator="containsText" text="Preencha">
      <formula>NOT(ISERROR(SEARCH("Preencha",E73)))</formula>
    </cfRule>
    <cfRule type="cellIs" dxfId="169" priority="555" operator="equal">
      <formula>"Selecione uma opção:"</formula>
    </cfRule>
  </conditionalFormatting>
  <conditionalFormatting sqref="E82">
    <cfRule type="expression" dxfId="168" priority="539">
      <formula>$N$5="S"</formula>
    </cfRule>
  </conditionalFormatting>
  <conditionalFormatting sqref="E82:E88">
    <cfRule type="containsText" dxfId="167" priority="537" operator="containsText" text="Preencha">
      <formula>NOT(ISERROR(SEARCH("Preencha",E82)))</formula>
    </cfRule>
    <cfRule type="cellIs" dxfId="166" priority="538" operator="equal">
      <formula>"Selecione uma opção:"</formula>
    </cfRule>
  </conditionalFormatting>
  <conditionalFormatting sqref="E91">
    <cfRule type="expression" dxfId="165" priority="522">
      <formula>$N$5="S"</formula>
    </cfRule>
  </conditionalFormatting>
  <conditionalFormatting sqref="E91:E97">
    <cfRule type="containsText" dxfId="164" priority="520" operator="containsText" text="Preencha">
      <formula>NOT(ISERROR(SEARCH("Preencha",E91)))</formula>
    </cfRule>
    <cfRule type="cellIs" dxfId="163" priority="521" operator="equal">
      <formula>"Selecione uma opção:"</formula>
    </cfRule>
  </conditionalFormatting>
  <conditionalFormatting sqref="E100">
    <cfRule type="expression" dxfId="162" priority="505">
      <formula>$N$5="S"</formula>
    </cfRule>
  </conditionalFormatting>
  <conditionalFormatting sqref="E100:E106">
    <cfRule type="containsText" dxfId="161" priority="503" operator="containsText" text="Preencha">
      <formula>NOT(ISERROR(SEARCH("Preencha",E100)))</formula>
    </cfRule>
    <cfRule type="cellIs" dxfId="160" priority="504" operator="equal">
      <formula>"Selecione uma opção:"</formula>
    </cfRule>
  </conditionalFormatting>
  <conditionalFormatting sqref="E46:F47">
    <cfRule type="containsText" dxfId="159" priority="1360" operator="containsText" text="Preencha">
      <formula>NOT(ISERROR(SEARCH("Preencha",E46)))</formula>
    </cfRule>
    <cfRule type="cellIs" dxfId="158" priority="1361" operator="equal">
      <formula>"Selecione uma opção:"</formula>
    </cfRule>
    <cfRule type="expression" dxfId="157" priority="1362">
      <formula>$N$5="S"</formula>
    </cfRule>
  </conditionalFormatting>
  <conditionalFormatting sqref="E53:G54">
    <cfRule type="containsText" dxfId="156" priority="852" operator="containsText" text="Preencha">
      <formula>NOT(ISERROR(SEARCH("Preencha",E53)))</formula>
    </cfRule>
    <cfRule type="cellIs" dxfId="155" priority="853" operator="equal">
      <formula>"Selecione uma opção:"</formula>
    </cfRule>
  </conditionalFormatting>
  <conditionalFormatting sqref="E54:G54">
    <cfRule type="expression" dxfId="154" priority="856">
      <formula>$N$5="S"</formula>
    </cfRule>
  </conditionalFormatting>
  <conditionalFormatting sqref="E60:G62">
    <cfRule type="expression" dxfId="153" priority="831">
      <formula>$N$5="S"</formula>
    </cfRule>
  </conditionalFormatting>
  <conditionalFormatting sqref="E62:G63">
    <cfRule type="containsText" dxfId="152" priority="811" operator="containsText" text="Preencha">
      <formula>NOT(ISERROR(SEARCH("Preencha",E62)))</formula>
    </cfRule>
    <cfRule type="cellIs" dxfId="151" priority="812" operator="equal">
      <formula>"Selecione uma opção:"</formula>
    </cfRule>
  </conditionalFormatting>
  <conditionalFormatting sqref="E63:G63">
    <cfRule type="expression" dxfId="150" priority="815">
      <formula>$N$5="S"</formula>
    </cfRule>
  </conditionalFormatting>
  <conditionalFormatting sqref="E69:G71">
    <cfRule type="expression" dxfId="149" priority="790">
      <formula>$N$5="S"</formula>
    </cfRule>
  </conditionalFormatting>
  <conditionalFormatting sqref="E71:G72">
    <cfRule type="containsText" dxfId="148" priority="770" operator="containsText" text="Preencha">
      <formula>NOT(ISERROR(SEARCH("Preencha",E71)))</formula>
    </cfRule>
    <cfRule type="cellIs" dxfId="147" priority="771" operator="equal">
      <formula>"Selecione uma opção:"</formula>
    </cfRule>
  </conditionalFormatting>
  <conditionalFormatting sqref="E72:G72">
    <cfRule type="expression" dxfId="146" priority="774">
      <formula>$N$5="S"</formula>
    </cfRule>
  </conditionalFormatting>
  <conditionalFormatting sqref="E78:G80">
    <cfRule type="expression" dxfId="145" priority="749">
      <formula>$N$5="S"</formula>
    </cfRule>
  </conditionalFormatting>
  <conditionalFormatting sqref="E80:G81">
    <cfRule type="containsText" dxfId="144" priority="729" operator="containsText" text="Preencha">
      <formula>NOT(ISERROR(SEARCH("Preencha",E80)))</formula>
    </cfRule>
    <cfRule type="cellIs" dxfId="143" priority="730" operator="equal">
      <formula>"Selecione uma opção:"</formula>
    </cfRule>
  </conditionalFormatting>
  <conditionalFormatting sqref="E81:G81">
    <cfRule type="expression" dxfId="142" priority="733">
      <formula>$N$5="S"</formula>
    </cfRule>
  </conditionalFormatting>
  <conditionalFormatting sqref="E87:G89">
    <cfRule type="expression" dxfId="141" priority="707">
      <formula>$N$5="S"</formula>
    </cfRule>
  </conditionalFormatting>
  <conditionalFormatting sqref="E89:G90">
    <cfRule type="containsText" dxfId="140" priority="687" operator="containsText" text="Preencha">
      <formula>NOT(ISERROR(SEARCH("Preencha",E89)))</formula>
    </cfRule>
    <cfRule type="cellIs" dxfId="139" priority="688" operator="equal">
      <formula>"Selecione uma opção:"</formula>
    </cfRule>
  </conditionalFormatting>
  <conditionalFormatting sqref="E90:G90">
    <cfRule type="expression" dxfId="138" priority="691">
      <formula>$N$5="S"</formula>
    </cfRule>
  </conditionalFormatting>
  <conditionalFormatting sqref="E92:G98">
    <cfRule type="expression" dxfId="137" priority="665">
      <formula>$N$5="S"</formula>
    </cfRule>
  </conditionalFormatting>
  <conditionalFormatting sqref="E98:G99">
    <cfRule type="containsText" dxfId="136" priority="645" operator="containsText" text="Preencha">
      <formula>NOT(ISERROR(SEARCH("Preencha",E98)))</formula>
    </cfRule>
    <cfRule type="cellIs" dxfId="135" priority="646" operator="equal">
      <formula>"Selecione uma opção:"</formula>
    </cfRule>
  </conditionalFormatting>
  <conditionalFormatting sqref="E99:G99">
    <cfRule type="expression" dxfId="134" priority="649">
      <formula>$N$5="S"</formula>
    </cfRule>
  </conditionalFormatting>
  <conditionalFormatting sqref="E105:G107">
    <cfRule type="expression" dxfId="133" priority="623">
      <formula>$N$5="S"</formula>
    </cfRule>
  </conditionalFormatting>
  <conditionalFormatting sqref="E107:G110">
    <cfRule type="containsText" dxfId="132" priority="7" operator="containsText" text="Preencha">
      <formula>NOT(ISERROR(SEARCH("Preencha",E107)))</formula>
    </cfRule>
    <cfRule type="cellIs" dxfId="131" priority="8" operator="equal">
      <formula>"Selecione uma opção:"</formula>
    </cfRule>
  </conditionalFormatting>
  <conditionalFormatting sqref="E108:G110">
    <cfRule type="expression" dxfId="130" priority="9">
      <formula>$N$5="S"</formula>
    </cfRule>
  </conditionalFormatting>
  <conditionalFormatting sqref="E38:H45">
    <cfRule type="containsText" dxfId="129" priority="425" operator="containsText" text="Preencha">
      <formula>NOT(ISERROR(SEARCH("Preencha",E38)))</formula>
    </cfRule>
    <cfRule type="cellIs" dxfId="128" priority="426" operator="equal">
      <formula>"Selecione uma opção:"</formula>
    </cfRule>
    <cfRule type="expression" dxfId="127" priority="427">
      <formula>$N$5="S"</formula>
    </cfRule>
  </conditionalFormatting>
  <conditionalFormatting sqref="F48">
    <cfRule type="containsText" dxfId="126" priority="1258" operator="containsText" text="Preencha">
      <formula>NOT(ISERROR(SEARCH("Preencha",F48)))</formula>
    </cfRule>
    <cfRule type="cellIs" dxfId="125" priority="1259" operator="equal">
      <formula>"Selecione uma opção:"</formula>
    </cfRule>
    <cfRule type="expression" dxfId="124" priority="1260">
      <formula>$N$5="S"</formula>
    </cfRule>
  </conditionalFormatting>
  <conditionalFormatting sqref="F49:G52">
    <cfRule type="containsText" dxfId="123" priority="870" operator="containsText" text="Preencha">
      <formula>NOT(ISERROR(SEARCH("Preencha",F49)))</formula>
    </cfRule>
    <cfRule type="cellIs" dxfId="122" priority="871" operator="equal">
      <formula>"Selecione uma opção:"</formula>
    </cfRule>
  </conditionalFormatting>
  <conditionalFormatting sqref="F49:G53">
    <cfRule type="expression" dxfId="121" priority="872">
      <formula>$N$5="S"</formula>
    </cfRule>
  </conditionalFormatting>
  <conditionalFormatting sqref="F55:G55">
    <cfRule type="containsText" dxfId="120" priority="580" operator="containsText" text="Preencha">
      <formula>NOT(ISERROR(SEARCH("Preencha",F55)))</formula>
    </cfRule>
    <cfRule type="cellIs" dxfId="119" priority="581" operator="equal">
      <formula>"Selecione uma opção:"</formula>
    </cfRule>
    <cfRule type="expression" dxfId="118" priority="582">
      <formula>$N$5="S"</formula>
    </cfRule>
  </conditionalFormatting>
  <conditionalFormatting sqref="F57:G61">
    <cfRule type="containsText" dxfId="117" priority="829" operator="containsText" text="Preencha">
      <formula>NOT(ISERROR(SEARCH("Preencha",F57)))</formula>
    </cfRule>
    <cfRule type="cellIs" dxfId="116" priority="830" operator="equal">
      <formula>"Selecione uma opção:"</formula>
    </cfRule>
  </conditionalFormatting>
  <conditionalFormatting sqref="F64:G64">
    <cfRule type="containsText" dxfId="115" priority="563" operator="containsText" text="Preencha">
      <formula>NOT(ISERROR(SEARCH("Preencha",F64)))</formula>
    </cfRule>
    <cfRule type="cellIs" dxfId="114" priority="564" operator="equal">
      <formula>"Selecione uma opção:"</formula>
    </cfRule>
    <cfRule type="expression" dxfId="113" priority="565">
      <formula>$N$5="S"</formula>
    </cfRule>
  </conditionalFormatting>
  <conditionalFormatting sqref="F66:G70">
    <cfRule type="containsText" dxfId="112" priority="788" operator="containsText" text="Preencha">
      <formula>NOT(ISERROR(SEARCH("Preencha",F66)))</formula>
    </cfRule>
    <cfRule type="cellIs" dxfId="111" priority="789" operator="equal">
      <formula>"Selecione uma opção:"</formula>
    </cfRule>
  </conditionalFormatting>
  <conditionalFormatting sqref="F73:G73">
    <cfRule type="containsText" dxfId="110" priority="546" operator="containsText" text="Preencha">
      <formula>NOT(ISERROR(SEARCH("Preencha",F73)))</formula>
    </cfRule>
    <cfRule type="cellIs" dxfId="109" priority="547" operator="equal">
      <formula>"Selecione uma opção:"</formula>
    </cfRule>
    <cfRule type="expression" dxfId="108" priority="548">
      <formula>$N$5="S"</formula>
    </cfRule>
  </conditionalFormatting>
  <conditionalFormatting sqref="F75:G79">
    <cfRule type="containsText" dxfId="107" priority="747" operator="containsText" text="Preencha">
      <formula>NOT(ISERROR(SEARCH("Preencha",F75)))</formula>
    </cfRule>
    <cfRule type="cellIs" dxfId="106" priority="748" operator="equal">
      <formula>"Selecione uma opção:"</formula>
    </cfRule>
  </conditionalFormatting>
  <conditionalFormatting sqref="F84:G88">
    <cfRule type="containsText" dxfId="105" priority="705" operator="containsText" text="Preencha">
      <formula>NOT(ISERROR(SEARCH("Preencha",F84)))</formula>
    </cfRule>
    <cfRule type="cellIs" dxfId="104" priority="706" operator="equal">
      <formula>"Selecione uma opção:"</formula>
    </cfRule>
  </conditionalFormatting>
  <conditionalFormatting sqref="F93:G97">
    <cfRule type="containsText" dxfId="103" priority="663" operator="containsText" text="Preencha">
      <formula>NOT(ISERROR(SEARCH("Preencha",F93)))</formula>
    </cfRule>
    <cfRule type="cellIs" dxfId="102" priority="664" operator="equal">
      <formula>"Selecione uma opção:"</formula>
    </cfRule>
  </conditionalFormatting>
  <conditionalFormatting sqref="F102:G104">
    <cfRule type="containsText" dxfId="101" priority="988" operator="containsText" text="Preencha">
      <formula>NOT(ISERROR(SEARCH("Preencha",F102)))</formula>
    </cfRule>
    <cfRule type="cellIs" dxfId="100" priority="989" operator="equal">
      <formula>"Selecione uma opção:"</formula>
    </cfRule>
  </conditionalFormatting>
  <conditionalFormatting sqref="F105:G106">
    <cfRule type="containsText" dxfId="99" priority="621" operator="containsText" text="Preencha">
      <formula>NOT(ISERROR(SEARCH("Preencha",F105)))</formula>
    </cfRule>
    <cfRule type="cellIs" dxfId="98" priority="622" operator="equal">
      <formula>"Selecione uma opção:"</formula>
    </cfRule>
  </conditionalFormatting>
  <conditionalFormatting sqref="F126:I126 F127">
    <cfRule type="containsText" dxfId="97" priority="1616" operator="containsText" text="Preencha">
      <formula>NOT(ISERROR(SEARCH("Preencha",F126)))</formula>
    </cfRule>
    <cfRule type="cellIs" dxfId="96" priority="1617" operator="equal">
      <formula>"Selecione uma opção:"</formula>
    </cfRule>
    <cfRule type="expression" dxfId="95" priority="1618">
      <formula>$K$5="S"</formula>
    </cfRule>
  </conditionalFormatting>
  <conditionalFormatting sqref="F82:J82">
    <cfRule type="containsText" dxfId="94" priority="234" operator="containsText" text="Preencha">
      <formula>NOT(ISERROR(SEARCH("Preencha",F82)))</formula>
    </cfRule>
    <cfRule type="cellIs" dxfId="93" priority="235" operator="equal">
      <formula>"Selecione uma opção:"</formula>
    </cfRule>
    <cfRule type="expression" dxfId="92" priority="236">
      <formula>$N$5="S"</formula>
    </cfRule>
  </conditionalFormatting>
  <conditionalFormatting sqref="F91:J91">
    <cfRule type="containsText" dxfId="91" priority="215" operator="containsText" text="Preencha">
      <formula>NOT(ISERROR(SEARCH("Preencha",F91)))</formula>
    </cfRule>
    <cfRule type="cellIs" dxfId="90" priority="216" operator="equal">
      <formula>"Selecione uma opção:"</formula>
    </cfRule>
    <cfRule type="expression" dxfId="89" priority="217">
      <formula>$N$5="S"</formula>
    </cfRule>
  </conditionalFormatting>
  <conditionalFormatting sqref="F100:J100">
    <cfRule type="containsText" dxfId="88" priority="196" operator="containsText" text="Preencha">
      <formula>NOT(ISERROR(SEARCH("Preencha",F100)))</formula>
    </cfRule>
    <cfRule type="cellIs" dxfId="87" priority="197" operator="equal">
      <formula>"Selecione uma opção:"</formula>
    </cfRule>
    <cfRule type="expression" dxfId="86" priority="198">
      <formula>$N$5="S"</formula>
    </cfRule>
  </conditionalFormatting>
  <conditionalFormatting sqref="G46:G48">
    <cfRule type="containsText" dxfId="85" priority="597" operator="containsText" text="Preencha">
      <formula>NOT(ISERROR(SEARCH("Preencha",G46)))</formula>
    </cfRule>
    <cfRule type="cellIs" dxfId="84" priority="598" operator="equal">
      <formula>"Selecione uma opção:"</formula>
    </cfRule>
    <cfRule type="expression" dxfId="83" priority="599">
      <formula>$N$5="S"</formula>
    </cfRule>
  </conditionalFormatting>
  <conditionalFormatting sqref="H46:H81">
    <cfRule type="containsText" dxfId="82" priority="78" operator="containsText" text="Preencha">
      <formula>NOT(ISERROR(SEARCH("Preencha",H46)))</formula>
    </cfRule>
    <cfRule type="cellIs" dxfId="81" priority="79" operator="equal">
      <formula>"Selecione uma opção:"</formula>
    </cfRule>
    <cfRule type="expression" dxfId="80" priority="80">
      <formula>$N$5="S"</formula>
    </cfRule>
  </conditionalFormatting>
  <conditionalFormatting sqref="H83:I90">
    <cfRule type="containsText" dxfId="79" priority="62" operator="containsText" text="Preencha">
      <formula>NOT(ISERROR(SEARCH("Preencha",H83)))</formula>
    </cfRule>
    <cfRule type="cellIs" dxfId="78" priority="63" operator="equal">
      <formula>"Selecione uma opção:"</formula>
    </cfRule>
    <cfRule type="expression" dxfId="77" priority="64">
      <formula>$N$5="S"</formula>
    </cfRule>
  </conditionalFormatting>
  <conditionalFormatting sqref="H92:I99">
    <cfRule type="containsText" dxfId="76" priority="46" operator="containsText" text="Preencha">
      <formula>NOT(ISERROR(SEARCH("Preencha",H92)))</formula>
    </cfRule>
    <cfRule type="cellIs" dxfId="75" priority="47" operator="equal">
      <formula>"Selecione uma opção:"</formula>
    </cfRule>
    <cfRule type="expression" dxfId="74" priority="48">
      <formula>$N$5="S"</formula>
    </cfRule>
  </conditionalFormatting>
  <conditionalFormatting sqref="H101:I108">
    <cfRule type="containsText" dxfId="73" priority="30" operator="containsText" text="Preencha">
      <formula>NOT(ISERROR(SEARCH("Preencha",H101)))</formula>
    </cfRule>
    <cfRule type="cellIs" dxfId="72" priority="31" operator="equal">
      <formula>"Selecione uma opção:"</formula>
    </cfRule>
    <cfRule type="expression" dxfId="71" priority="32">
      <formula>$N$5="S"</formula>
    </cfRule>
  </conditionalFormatting>
  <conditionalFormatting sqref="H125:I125">
    <cfRule type="expression" dxfId="70" priority="100">
      <formula>#REF!="Selecione uma opção:"</formula>
    </cfRule>
    <cfRule type="expression" dxfId="69" priority="101">
      <formula>#REF!="  Não reembolsável"</formula>
    </cfRule>
    <cfRule type="containsText" dxfId="68" priority="102" operator="containsText" text="Preencha">
      <formula>NOT(ISERROR(SEARCH("Preencha",H125)))</formula>
    </cfRule>
    <cfRule type="cellIs" dxfId="67" priority="103" operator="equal">
      <formula>"Selecione uma opção:"</formula>
    </cfRule>
  </conditionalFormatting>
  <conditionalFormatting sqref="H109:J110">
    <cfRule type="containsText" dxfId="66" priority="1" operator="containsText" text="Preencha">
      <formula>NOT(ISERROR(SEARCH("Preencha",H109)))</formula>
    </cfRule>
    <cfRule type="cellIs" dxfId="65" priority="2" operator="equal">
      <formula>"Selecione uma opção:"</formula>
    </cfRule>
    <cfRule type="expression" dxfId="64" priority="3">
      <formula>$N$5="S"</formula>
    </cfRule>
  </conditionalFormatting>
  <conditionalFormatting sqref="H115:J124">
    <cfRule type="expression" dxfId="63" priority="94">
      <formula>$N$5="S"</formula>
    </cfRule>
    <cfRule type="containsText" dxfId="62" priority="95" operator="containsText" text="Preencha">
      <formula>NOT(ISERROR(SEARCH("Preencha",H115)))</formula>
    </cfRule>
    <cfRule type="cellIs" dxfId="61" priority="96" operator="equal">
      <formula>"Selecione uma opção:"</formula>
    </cfRule>
  </conditionalFormatting>
  <conditionalFormatting sqref="I38:I54">
    <cfRule type="containsText" dxfId="60" priority="406" operator="containsText" text="Preencha">
      <formula>NOT(ISERROR(SEARCH("Preencha",I38)))</formula>
    </cfRule>
    <cfRule type="cellIs" dxfId="59" priority="407" operator="equal">
      <formula>"Selecione uma opção:"</formula>
    </cfRule>
    <cfRule type="expression" dxfId="58" priority="408">
      <formula>$N$5="S"</formula>
    </cfRule>
  </conditionalFormatting>
  <conditionalFormatting sqref="I56:I63">
    <cfRule type="containsText" dxfId="57" priority="390" operator="containsText" text="Preencha">
      <formula>NOT(ISERROR(SEARCH("Preencha",I56)))</formula>
    </cfRule>
    <cfRule type="cellIs" dxfId="56" priority="391" operator="equal">
      <formula>"Selecione uma opção:"</formula>
    </cfRule>
    <cfRule type="expression" dxfId="55" priority="392">
      <formula>$N$5="S"</formula>
    </cfRule>
  </conditionalFormatting>
  <conditionalFormatting sqref="I65:I72">
    <cfRule type="containsText" dxfId="54" priority="374" operator="containsText" text="Preencha">
      <formula>NOT(ISERROR(SEARCH("Preencha",I65)))</formula>
    </cfRule>
    <cfRule type="cellIs" dxfId="53" priority="375" operator="equal">
      <formula>"Selecione uma opção:"</formula>
    </cfRule>
    <cfRule type="expression" dxfId="52" priority="376">
      <formula>$N$5="S"</formula>
    </cfRule>
  </conditionalFormatting>
  <conditionalFormatting sqref="I74:I81">
    <cfRule type="containsText" dxfId="51" priority="358" operator="containsText" text="Preencha">
      <formula>NOT(ISERROR(SEARCH("Preencha",I74)))</formula>
    </cfRule>
    <cfRule type="cellIs" dxfId="50" priority="359" operator="equal">
      <formula>"Selecione uma opção:"</formula>
    </cfRule>
    <cfRule type="expression" dxfId="49" priority="360">
      <formula>$N$5="S"</formula>
    </cfRule>
  </conditionalFormatting>
  <conditionalFormatting sqref="I23:J23">
    <cfRule type="expression" dxfId="48" priority="1540">
      <formula>#REF!="Selecione uma opção:"</formula>
    </cfRule>
    <cfRule type="expression" dxfId="47" priority="1541">
      <formula>#REF!="  Não reembolsável"</formula>
    </cfRule>
    <cfRule type="containsText" dxfId="46" priority="1542" operator="containsText" text="Preencha">
      <formula>NOT(ISERROR(SEARCH("Preencha",I23)))</formula>
    </cfRule>
    <cfRule type="cellIs" dxfId="45" priority="1543" operator="equal">
      <formula>"Selecione uma opção:"</formula>
    </cfRule>
  </conditionalFormatting>
  <conditionalFormatting sqref="I55:J55">
    <cfRule type="containsText" dxfId="44" priority="574" operator="containsText" text="Preencha">
      <formula>NOT(ISERROR(SEARCH("Preencha",I55)))</formula>
    </cfRule>
    <cfRule type="cellIs" dxfId="43" priority="575" operator="equal">
      <formula>"Selecione uma opção:"</formula>
    </cfRule>
    <cfRule type="expression" dxfId="42" priority="576">
      <formula>$N$5="S"</formula>
    </cfRule>
  </conditionalFormatting>
  <conditionalFormatting sqref="I64:J64">
    <cfRule type="containsText" dxfId="41" priority="557" operator="containsText" text="Preencha">
      <formula>NOT(ISERROR(SEARCH("Preencha",I64)))</formula>
    </cfRule>
    <cfRule type="cellIs" dxfId="40" priority="558" operator="equal">
      <formula>"Selecione uma opção:"</formula>
    </cfRule>
    <cfRule type="expression" dxfId="39" priority="559">
      <formula>$N$5="S"</formula>
    </cfRule>
  </conditionalFormatting>
  <conditionalFormatting sqref="I73:J73">
    <cfRule type="containsText" dxfId="38" priority="540" operator="containsText" text="Preencha">
      <formula>NOT(ISERROR(SEARCH("Preencha",I73)))</formula>
    </cfRule>
    <cfRule type="cellIs" dxfId="37" priority="541" operator="equal">
      <formula>"Selecione uma opção:"</formula>
    </cfRule>
    <cfRule type="expression" dxfId="36" priority="542">
      <formula>$N$5="S"</formula>
    </cfRule>
  </conditionalFormatting>
  <conditionalFormatting sqref="I114:J114">
    <cfRule type="expression" dxfId="35" priority="147">
      <formula>#REF!="Selecione uma opção:"</formula>
    </cfRule>
    <cfRule type="expression" dxfId="34" priority="148">
      <formula>#REF!="  Não reembolsável"</formula>
    </cfRule>
    <cfRule type="containsText" dxfId="33" priority="149" operator="containsText" text="Preencha">
      <formula>NOT(ISERROR(SEARCH("Preencha",I114)))</formula>
    </cfRule>
    <cfRule type="cellIs" dxfId="32" priority="150" operator="equal">
      <formula>"Selecione uma opção:"</formula>
    </cfRule>
  </conditionalFormatting>
  <conditionalFormatting sqref="J26:J32">
    <cfRule type="expression" dxfId="31" priority="906">
      <formula>$B26&gt;$B$15</formula>
    </cfRule>
  </conditionalFormatting>
  <conditionalFormatting sqref="J39:J45">
    <cfRule type="expression" dxfId="30" priority="890">
      <formula>$B39&gt;$B$15</formula>
    </cfRule>
  </conditionalFormatting>
  <conditionalFormatting sqref="J46">
    <cfRule type="containsText" dxfId="29" priority="591" operator="containsText" text="Preencha">
      <formula>NOT(ISERROR(SEARCH("Preencha",J46)))</formula>
    </cfRule>
    <cfRule type="cellIs" dxfId="28" priority="592" operator="equal">
      <formula>"Selecione uma opção:"</formula>
    </cfRule>
    <cfRule type="expression" dxfId="27" priority="593">
      <formula>$N$5="S"</formula>
    </cfRule>
  </conditionalFormatting>
  <conditionalFormatting sqref="J47:J54">
    <cfRule type="expression" dxfId="26" priority="468">
      <formula>$B47&gt;$B$15</formula>
    </cfRule>
  </conditionalFormatting>
  <conditionalFormatting sqref="J56:J63">
    <cfRule type="expression" dxfId="25" priority="464">
      <formula>$B56&gt;$B$15</formula>
    </cfRule>
  </conditionalFormatting>
  <conditionalFormatting sqref="J65:J72">
    <cfRule type="expression" dxfId="24" priority="460">
      <formula>$B65&gt;$B$15</formula>
    </cfRule>
  </conditionalFormatting>
  <conditionalFormatting sqref="J74:J81">
    <cfRule type="expression" dxfId="23" priority="456">
      <formula>$B74&gt;$B$15</formula>
    </cfRule>
  </conditionalFormatting>
  <conditionalFormatting sqref="J83:J90">
    <cfRule type="expression" dxfId="22" priority="452">
      <formula>$B83&gt;$B$15</formula>
    </cfRule>
  </conditionalFormatting>
  <conditionalFormatting sqref="J92:J99">
    <cfRule type="expression" dxfId="21" priority="448">
      <formula>$B92&gt;$B$15</formula>
    </cfRule>
  </conditionalFormatting>
  <conditionalFormatting sqref="J101:J108">
    <cfRule type="expression" dxfId="20" priority="444">
      <formula>$B101&gt;$B$15</formula>
    </cfRule>
  </conditionalFormatting>
  <conditionalFormatting sqref="J125:J128">
    <cfRule type="expression" dxfId="19" priority="136">
      <formula>#REF!="Selecione uma opção:"</formula>
    </cfRule>
    <cfRule type="expression" dxfId="18" priority="137">
      <formula>#REF!="  Não reembolsável"</formula>
    </cfRule>
    <cfRule type="containsText" dxfId="17" priority="138" operator="containsText" text="Preencha">
      <formula>NOT(ISERROR(SEARCH("Preencha",J125)))</formula>
    </cfRule>
    <cfRule type="cellIs" dxfId="16" priority="139" operator="equal">
      <formula>"Selecione uma opção:"</formula>
    </cfRule>
  </conditionalFormatting>
  <conditionalFormatting sqref="K1:K35">
    <cfRule type="expression" dxfId="15" priority="169">
      <formula>$N$5="S"</formula>
    </cfRule>
  </conditionalFormatting>
  <conditionalFormatting sqref="K15:K37">
    <cfRule type="containsText" dxfId="14" priority="912" operator="containsText" text="Preencha">
      <formula>NOT(ISERROR(SEARCH("Preencha",K15)))</formula>
    </cfRule>
    <cfRule type="cellIs" dxfId="13" priority="913" operator="equal">
      <formula>"Selecione uma opção:"</formula>
    </cfRule>
  </conditionalFormatting>
  <conditionalFormatting sqref="K38:K46 B45:B46">
    <cfRule type="containsText" dxfId="12" priority="898" operator="containsText" text="Preencha">
      <formula>NOT(ISERROR(SEARCH("Preencha",B38)))</formula>
    </cfRule>
    <cfRule type="cellIs" dxfId="11" priority="899" operator="equal">
      <formula>"Selecione uma opção:"</formula>
    </cfRule>
  </conditionalFormatting>
  <conditionalFormatting sqref="K47:K50 B48:B49">
    <cfRule type="containsText" dxfId="10" priority="1269" operator="containsText" text="Preencha">
      <formula>NOT(ISERROR(SEARCH("Preencha",B47)))</formula>
    </cfRule>
    <cfRule type="cellIs" dxfId="9" priority="1270" operator="equal">
      <formula>"Selecione uma opção:"</formula>
    </cfRule>
  </conditionalFormatting>
  <conditionalFormatting sqref="K51:K130">
    <cfRule type="containsText" dxfId="8" priority="114" operator="containsText" text="Preencha">
      <formula>NOT(ISERROR(SEARCH("Preencha",K51)))</formula>
    </cfRule>
    <cfRule type="cellIs" dxfId="7" priority="115" operator="equal">
      <formula>"Selecione uma opção:"</formula>
    </cfRule>
  </conditionalFormatting>
  <conditionalFormatting sqref="K111 K126:K130">
    <cfRule type="expression" dxfId="6" priority="443">
      <formula>$N$5="S"</formula>
    </cfRule>
  </conditionalFormatting>
  <conditionalFormatting sqref="K112:K125">
    <cfRule type="expression" dxfId="5" priority="104">
      <formula>$N$5="S"</formula>
    </cfRule>
  </conditionalFormatting>
  <conditionalFormatting sqref="K36:M50 A45:B45">
    <cfRule type="expression" dxfId="4" priority="900">
      <formula>$N$5="S"</formula>
    </cfRule>
  </conditionalFormatting>
  <dataValidations disablePrompts="1" count="3">
    <dataValidation allowBlank="1" showInputMessage="1" sqref="D9:F9 D13:F18 D20:J20 G17:J18 H19" xr:uid="{00000000-0002-0000-0100-000000000000}"/>
    <dataValidation type="date" allowBlank="1" showInputMessage="1" showErrorMessage="1" sqref="D19:E19 G19" xr:uid="{00000000-0002-0000-0100-000001000000}">
      <formula1>42370</formula1>
      <formula2>47484</formula2>
    </dataValidation>
    <dataValidation type="list" allowBlank="1" showInputMessage="1" showErrorMessage="1" sqref="H13:J16" xr:uid="{E4934B93-6216-41A6-834E-46B0E65CF5DB}">
      <formula1>"Pedido Contra-fatura, Regularização de Adiantamento, Regularização Contra-fatura, Reembolso, Pagamento Final"</formula1>
    </dataValidation>
  </dataValidations>
  <pageMargins left="0.70874999999999999" right="0.70866141732283505" top="0.99803149599999996" bottom="0.49803149600000002" header="0.31496062992126" footer="0.31496062992126"/>
  <pageSetup paperSize="9" scale="5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FFDD0-DD49-4EC1-9626-18B24A370F40}">
  <sheetPr>
    <pageSetUpPr fitToPage="1"/>
  </sheetPr>
  <dimension ref="A1:W113"/>
  <sheetViews>
    <sheetView topLeftCell="A7" workbookViewId="0">
      <selection activeCell="A10" sqref="A10:B10"/>
    </sheetView>
  </sheetViews>
  <sheetFormatPr defaultColWidth="2.28515625" defaultRowHeight="12.75"/>
  <cols>
    <col min="1" max="1" width="5.28515625" style="72" customWidth="1"/>
    <col min="2" max="2" width="18.42578125" style="72" customWidth="1"/>
    <col min="3" max="3" width="39.85546875" style="72" customWidth="1"/>
    <col min="4" max="4" width="20.7109375" style="72" customWidth="1"/>
    <col min="5" max="5" width="15.7109375" style="72" customWidth="1"/>
    <col min="6" max="6" width="18.7109375" style="72" customWidth="1"/>
    <col min="7" max="7" width="12.28515625" style="72" customWidth="1"/>
    <col min="8" max="8" width="20.28515625" style="72" customWidth="1"/>
    <col min="9" max="9" width="17.7109375" style="72" customWidth="1"/>
    <col min="10" max="10" width="17.28515625" style="72" customWidth="1"/>
    <col min="11" max="11" width="17" style="72" customWidth="1"/>
    <col min="12" max="14" width="12.85546875" style="72" customWidth="1"/>
    <col min="15" max="15" width="17.7109375" style="72" customWidth="1"/>
    <col min="16" max="16" width="17.42578125" style="72" customWidth="1"/>
    <col min="17" max="17" width="30.42578125" style="72" customWidth="1"/>
    <col min="18" max="18" width="17.7109375" style="72" customWidth="1"/>
    <col min="19" max="19" width="14.28515625" style="72" customWidth="1"/>
    <col min="20" max="20" width="12.5703125" style="72" customWidth="1"/>
    <col min="21" max="21" width="19.28515625" style="72" customWidth="1"/>
    <col min="22" max="22" width="18.7109375" style="72" customWidth="1"/>
    <col min="23" max="23" width="19.7109375" style="72" customWidth="1"/>
    <col min="24" max="24" width="25.7109375" style="72" customWidth="1"/>
    <col min="25" max="25" width="10.28515625" style="72" customWidth="1"/>
    <col min="26" max="26" width="18.28515625" style="72" customWidth="1"/>
    <col min="27" max="16384" width="2.28515625" style="72"/>
  </cols>
  <sheetData>
    <row r="1" spans="1:17" customFormat="1" ht="15">
      <c r="A1" s="57"/>
      <c r="B1" s="57"/>
      <c r="C1" s="57"/>
      <c r="D1" s="57"/>
      <c r="E1" s="57"/>
      <c r="F1" s="57"/>
      <c r="G1" s="57"/>
      <c r="H1" s="57"/>
    </row>
    <row r="2" spans="1:17" customFormat="1" ht="18.399999999999999" customHeight="1">
      <c r="A2" s="215" t="s">
        <v>142</v>
      </c>
      <c r="B2" s="215"/>
      <c r="C2" s="214"/>
      <c r="D2" s="214"/>
      <c r="E2" s="214"/>
      <c r="F2" s="214"/>
      <c r="G2" s="214"/>
      <c r="H2" s="214"/>
      <c r="I2" s="214"/>
    </row>
    <row r="3" spans="1:17" customFormat="1" ht="18.399999999999999" customHeight="1">
      <c r="A3" s="99"/>
      <c r="B3" s="99"/>
      <c r="C3" s="99"/>
      <c r="D3" s="57"/>
      <c r="E3" s="57"/>
      <c r="F3" s="57"/>
      <c r="G3" s="57"/>
      <c r="H3" s="57"/>
    </row>
    <row r="4" spans="1:17" customFormat="1" ht="18.399999999999999" customHeight="1">
      <c r="A4" s="215" t="s">
        <v>48</v>
      </c>
      <c r="B4" s="215"/>
      <c r="C4" s="214"/>
      <c r="D4" s="214"/>
      <c r="E4" s="214"/>
      <c r="F4" s="214"/>
      <c r="G4" s="214"/>
      <c r="H4" s="214"/>
    </row>
    <row r="5" spans="1:17" customFormat="1" ht="18.399999999999999" customHeight="1">
      <c r="A5" s="99"/>
      <c r="B5" s="99"/>
      <c r="C5" s="99"/>
      <c r="D5" s="99"/>
      <c r="E5" s="57"/>
      <c r="F5" s="57"/>
      <c r="G5" s="57"/>
      <c r="H5" s="57"/>
      <c r="I5" s="57"/>
    </row>
    <row r="6" spans="1:17" customFormat="1" ht="18.399999999999999" customHeight="1">
      <c r="A6" s="215" t="s">
        <v>0</v>
      </c>
      <c r="B6" s="215"/>
      <c r="C6" s="214"/>
      <c r="D6" s="214"/>
      <c r="E6" s="214"/>
      <c r="F6" s="214"/>
    </row>
    <row r="7" spans="1:17" customFormat="1" ht="18.399999999999999" customHeight="1">
      <c r="A7" s="99"/>
      <c r="B7" s="99"/>
      <c r="C7" s="99"/>
      <c r="D7" s="99"/>
      <c r="E7" s="57"/>
      <c r="F7" s="57"/>
      <c r="G7" s="57"/>
      <c r="H7" s="57"/>
      <c r="I7" s="57"/>
    </row>
    <row r="8" spans="1:17" customFormat="1" ht="18.399999999999999" customHeight="1">
      <c r="A8" s="215" t="s">
        <v>200</v>
      </c>
      <c r="B8" s="215"/>
      <c r="C8" s="58"/>
      <c r="D8" s="57"/>
      <c r="E8" s="59"/>
      <c r="F8" s="59"/>
      <c r="G8" s="59"/>
      <c r="H8" s="57"/>
      <c r="I8" s="57"/>
    </row>
    <row r="9" spans="1:17" customFormat="1" ht="18.399999999999999" customHeight="1">
      <c r="A9" s="99"/>
      <c r="B9" s="99"/>
      <c r="C9" s="99"/>
      <c r="D9" s="99"/>
      <c r="E9" s="59"/>
      <c r="F9" s="59"/>
      <c r="G9" s="59"/>
      <c r="H9" s="57"/>
      <c r="I9" s="57"/>
    </row>
    <row r="10" spans="1:17" customFormat="1" ht="18.399999999999999" customHeight="1">
      <c r="A10" s="215" t="s">
        <v>210</v>
      </c>
      <c r="B10" s="215"/>
      <c r="C10" s="58"/>
      <c r="D10" s="57"/>
      <c r="E10" s="59"/>
      <c r="F10" s="59"/>
      <c r="G10" s="59"/>
      <c r="H10" s="57"/>
      <c r="I10" s="57"/>
    </row>
    <row r="11" spans="1:17" customFormat="1" ht="15">
      <c r="C11" s="57"/>
      <c r="D11" s="60"/>
      <c r="E11" s="60"/>
      <c r="F11" s="60"/>
      <c r="G11" s="57"/>
      <c r="H11" s="57"/>
    </row>
    <row r="12" spans="1:17" s="66" customFormat="1" ht="40.5">
      <c r="A12" s="61" t="s">
        <v>74</v>
      </c>
      <c r="B12" s="61" t="s">
        <v>145</v>
      </c>
      <c r="C12" s="61" t="s">
        <v>75</v>
      </c>
      <c r="D12" s="61" t="s">
        <v>76</v>
      </c>
      <c r="E12" s="61" t="s">
        <v>77</v>
      </c>
      <c r="F12" s="61" t="s">
        <v>78</v>
      </c>
      <c r="G12" s="61" t="s">
        <v>79</v>
      </c>
      <c r="H12" s="61" t="s">
        <v>80</v>
      </c>
      <c r="I12" s="61" t="s">
        <v>81</v>
      </c>
      <c r="J12" s="61" t="s">
        <v>82</v>
      </c>
      <c r="K12" s="61" t="s">
        <v>83</v>
      </c>
      <c r="L12" s="63" t="s">
        <v>198</v>
      </c>
      <c r="M12" s="63" t="s">
        <v>199</v>
      </c>
      <c r="N12" s="63" t="s">
        <v>85</v>
      </c>
      <c r="O12" s="100" t="s">
        <v>86</v>
      </c>
      <c r="P12" s="64" t="s">
        <v>146</v>
      </c>
      <c r="Q12" s="65" t="s">
        <v>11</v>
      </c>
    </row>
    <row r="13" spans="1:17" s="69" customFormat="1" ht="15.75" customHeight="1">
      <c r="A13" s="67" t="s">
        <v>87</v>
      </c>
      <c r="B13" s="67" t="s">
        <v>88</v>
      </c>
      <c r="C13" s="67" t="s">
        <v>89</v>
      </c>
      <c r="D13" s="67" t="s">
        <v>90</v>
      </c>
      <c r="E13" s="67" t="s">
        <v>91</v>
      </c>
      <c r="F13" s="67" t="s">
        <v>92</v>
      </c>
      <c r="G13" s="67" t="s">
        <v>93</v>
      </c>
      <c r="H13" s="67" t="s">
        <v>94</v>
      </c>
      <c r="I13" s="67" t="s">
        <v>95</v>
      </c>
      <c r="J13" s="67" t="s">
        <v>96</v>
      </c>
      <c r="K13" s="68" t="s">
        <v>97</v>
      </c>
      <c r="L13" s="68" t="s">
        <v>98</v>
      </c>
      <c r="M13" s="68" t="s">
        <v>99</v>
      </c>
      <c r="N13" s="68" t="s">
        <v>100</v>
      </c>
      <c r="O13" s="68" t="s">
        <v>101</v>
      </c>
      <c r="P13" s="68" t="s">
        <v>102</v>
      </c>
      <c r="Q13" s="68" t="s">
        <v>103</v>
      </c>
    </row>
    <row r="14" spans="1:17" customFormat="1" ht="15">
      <c r="A14" s="70"/>
      <c r="B14" s="70"/>
      <c r="C14" s="70"/>
      <c r="D14" s="70"/>
      <c r="E14" s="119"/>
      <c r="F14" s="119"/>
      <c r="G14" s="119"/>
      <c r="H14" s="119"/>
      <c r="I14" s="119"/>
      <c r="J14" s="119"/>
      <c r="K14" s="119">
        <f t="shared" ref="K14:K19" si="0">SUM(E14:J14)</f>
        <v>0</v>
      </c>
      <c r="L14" s="70"/>
      <c r="M14" s="70"/>
      <c r="N14" s="144" t="e">
        <f>M14/L14</f>
        <v>#DIV/0!</v>
      </c>
      <c r="O14" s="119" t="e">
        <f>N14*K14</f>
        <v>#DIV/0!</v>
      </c>
      <c r="P14" s="119"/>
      <c r="Q14" s="70"/>
    </row>
    <row r="15" spans="1:17" customFormat="1" ht="15">
      <c r="A15" s="70"/>
      <c r="B15" s="70"/>
      <c r="C15" s="70"/>
      <c r="D15" s="70"/>
      <c r="E15" s="119"/>
      <c r="F15" s="119"/>
      <c r="G15" s="119"/>
      <c r="H15" s="119"/>
      <c r="I15" s="119"/>
      <c r="J15" s="119"/>
      <c r="K15" s="119">
        <f t="shared" si="0"/>
        <v>0</v>
      </c>
      <c r="L15" s="70"/>
      <c r="M15" s="70"/>
      <c r="N15" s="144" t="e">
        <f t="shared" ref="N15:N19" si="1">M15/L15</f>
        <v>#DIV/0!</v>
      </c>
      <c r="O15" s="119" t="e">
        <f t="shared" ref="O15:O19" si="2">N15*K15</f>
        <v>#DIV/0!</v>
      </c>
      <c r="P15" s="119"/>
      <c r="Q15" s="70"/>
    </row>
    <row r="16" spans="1:17" customFormat="1" ht="15">
      <c r="A16" s="70"/>
      <c r="B16" s="70"/>
      <c r="C16" s="70"/>
      <c r="D16" s="70"/>
      <c r="E16" s="119"/>
      <c r="F16" s="119"/>
      <c r="G16" s="119"/>
      <c r="H16" s="119"/>
      <c r="I16" s="119"/>
      <c r="J16" s="119"/>
      <c r="K16" s="119">
        <f t="shared" si="0"/>
        <v>0</v>
      </c>
      <c r="L16" s="70"/>
      <c r="M16" s="70"/>
      <c r="N16" s="144" t="e">
        <f t="shared" si="1"/>
        <v>#DIV/0!</v>
      </c>
      <c r="O16" s="119" t="e">
        <f t="shared" si="2"/>
        <v>#DIV/0!</v>
      </c>
      <c r="P16" s="119"/>
      <c r="Q16" s="70"/>
    </row>
    <row r="17" spans="1:17" customFormat="1" ht="15">
      <c r="A17" s="70"/>
      <c r="B17" s="70"/>
      <c r="C17" s="70"/>
      <c r="D17" s="70"/>
      <c r="E17" s="119"/>
      <c r="F17" s="119"/>
      <c r="G17" s="119"/>
      <c r="H17" s="119"/>
      <c r="I17" s="119"/>
      <c r="J17" s="119"/>
      <c r="K17" s="119">
        <f t="shared" si="0"/>
        <v>0</v>
      </c>
      <c r="L17" s="70"/>
      <c r="M17" s="70"/>
      <c r="N17" s="144" t="e">
        <f t="shared" si="1"/>
        <v>#DIV/0!</v>
      </c>
      <c r="O17" s="119" t="e">
        <f t="shared" si="2"/>
        <v>#DIV/0!</v>
      </c>
      <c r="P17" s="119"/>
      <c r="Q17" s="70"/>
    </row>
    <row r="18" spans="1:17" customFormat="1" ht="15">
      <c r="A18" s="70"/>
      <c r="B18" s="70"/>
      <c r="C18" s="70"/>
      <c r="D18" s="70"/>
      <c r="E18" s="119"/>
      <c r="F18" s="119"/>
      <c r="G18" s="119"/>
      <c r="H18" s="119"/>
      <c r="I18" s="119"/>
      <c r="J18" s="119"/>
      <c r="K18" s="119">
        <f t="shared" si="0"/>
        <v>0</v>
      </c>
      <c r="L18" s="70"/>
      <c r="M18" s="70"/>
      <c r="N18" s="144" t="e">
        <f t="shared" si="1"/>
        <v>#DIV/0!</v>
      </c>
      <c r="O18" s="119" t="e">
        <f t="shared" si="2"/>
        <v>#DIV/0!</v>
      </c>
      <c r="P18" s="119"/>
      <c r="Q18" s="70"/>
    </row>
    <row r="19" spans="1:17" customFormat="1" ht="15">
      <c r="A19" s="70"/>
      <c r="B19" s="70"/>
      <c r="C19" s="70"/>
      <c r="D19" s="70"/>
      <c r="E19" s="119"/>
      <c r="F19" s="119"/>
      <c r="G19" s="119"/>
      <c r="H19" s="119"/>
      <c r="I19" s="119"/>
      <c r="J19" s="119"/>
      <c r="K19" s="119">
        <f t="shared" si="0"/>
        <v>0</v>
      </c>
      <c r="L19" s="70"/>
      <c r="M19" s="70"/>
      <c r="N19" s="144" t="e">
        <f t="shared" si="1"/>
        <v>#DIV/0!</v>
      </c>
      <c r="O19" s="119" t="e">
        <f t="shared" si="2"/>
        <v>#DIV/0!</v>
      </c>
      <c r="P19" s="119"/>
      <c r="Q19" s="70"/>
    </row>
    <row r="20" spans="1:17" customFormat="1" ht="15.75" thickBot="1"/>
    <row r="21" spans="1:17" customFormat="1" ht="15.75" thickTop="1">
      <c r="M21" s="205" t="s">
        <v>147</v>
      </c>
      <c r="N21" s="107" t="s">
        <v>0</v>
      </c>
      <c r="O21" s="108"/>
      <c r="P21" s="108"/>
    </row>
    <row r="22" spans="1:17" customFormat="1" ht="15">
      <c r="M22" s="206"/>
      <c r="N22" s="106" t="s">
        <v>1</v>
      </c>
      <c r="O22" s="26"/>
      <c r="P22" s="26"/>
    </row>
    <row r="23" spans="1:17" customFormat="1" ht="15">
      <c r="M23" s="206"/>
      <c r="N23" s="106" t="s">
        <v>2</v>
      </c>
      <c r="O23" s="26"/>
      <c r="P23" s="26"/>
    </row>
    <row r="24" spans="1:17" customFormat="1" ht="15">
      <c r="M24" s="206"/>
      <c r="N24" s="106" t="s">
        <v>3</v>
      </c>
      <c r="O24" s="26"/>
      <c r="P24" s="26"/>
    </row>
    <row r="25" spans="1:17" customFormat="1" ht="15">
      <c r="M25" s="206"/>
      <c r="N25" s="106" t="s">
        <v>4</v>
      </c>
      <c r="O25" s="26"/>
      <c r="P25" s="26"/>
    </row>
    <row r="26" spans="1:17" customFormat="1" ht="15">
      <c r="M26" s="206"/>
      <c r="N26" s="106" t="s">
        <v>5</v>
      </c>
      <c r="O26" s="26"/>
      <c r="P26" s="26"/>
    </row>
    <row r="27" spans="1:17" customFormat="1" ht="15">
      <c r="M27" s="206"/>
      <c r="N27" s="106" t="s">
        <v>73</v>
      </c>
      <c r="O27" s="26"/>
      <c r="P27" s="26"/>
    </row>
    <row r="28" spans="1:17" customFormat="1" ht="15.75" thickBot="1">
      <c r="M28" s="207"/>
      <c r="N28" s="109" t="s">
        <v>148</v>
      </c>
      <c r="O28" s="110"/>
      <c r="P28" s="110"/>
    </row>
    <row r="29" spans="1:17" customFormat="1" ht="15.75" thickTop="1"/>
    <row r="30" spans="1:17" customFormat="1" ht="15">
      <c r="A30" s="208" t="s">
        <v>74</v>
      </c>
      <c r="B30" s="208"/>
      <c r="C30" s="208"/>
      <c r="D30" s="71" t="s">
        <v>201</v>
      </c>
    </row>
    <row r="31" spans="1:17" customFormat="1" ht="16.149999999999999" customHeight="1">
      <c r="A31" s="208" t="s">
        <v>75</v>
      </c>
      <c r="B31" s="208"/>
      <c r="C31" s="208"/>
      <c r="D31" t="s">
        <v>202</v>
      </c>
    </row>
    <row r="32" spans="1:17" customFormat="1" ht="16.149999999999999" customHeight="1">
      <c r="A32" s="208" t="s">
        <v>80</v>
      </c>
      <c r="B32" s="208"/>
      <c r="C32" s="208"/>
      <c r="D32" t="s">
        <v>203</v>
      </c>
    </row>
    <row r="33" spans="1:23" customFormat="1" ht="16.149999999999999" customHeight="1">
      <c r="A33" s="212" t="s">
        <v>84</v>
      </c>
      <c r="B33" s="212"/>
      <c r="C33" s="213"/>
      <c r="D33" t="s">
        <v>204</v>
      </c>
    </row>
    <row r="34" spans="1:23" customFormat="1" ht="12.75" customHeight="1">
      <c r="A34" s="216" t="s">
        <v>86</v>
      </c>
      <c r="B34" s="216"/>
      <c r="C34" s="217"/>
      <c r="D34" s="71" t="s">
        <v>105</v>
      </c>
    </row>
    <row r="35" spans="1:23" customFormat="1" ht="16.149999999999999" customHeight="1">
      <c r="A35" s="208" t="s">
        <v>166</v>
      </c>
      <c r="B35" s="208"/>
      <c r="C35" s="209"/>
      <c r="D35" s="71" t="s">
        <v>106</v>
      </c>
    </row>
    <row r="36" spans="1:23" customFormat="1" ht="16.149999999999999" customHeight="1">
      <c r="A36" s="210" t="s">
        <v>11</v>
      </c>
      <c r="B36" s="210"/>
      <c r="C36" s="211"/>
      <c r="D36" s="71" t="s">
        <v>107</v>
      </c>
    </row>
    <row r="37" spans="1:23" customFormat="1" ht="15"/>
    <row r="38" spans="1:23" customFormat="1" ht="15"/>
    <row r="39" spans="1:23" customFormat="1" ht="15"/>
    <row r="40" spans="1:23" s="71" customFormat="1" ht="20.100000000000001" customHeight="1">
      <c r="A40" s="71" t="s">
        <v>143</v>
      </c>
    </row>
    <row r="41" spans="1:23" s="71" customFormat="1" ht="20.100000000000001" customHeight="1">
      <c r="A41" s="71" t="s">
        <v>144</v>
      </c>
    </row>
    <row r="42" spans="1:23" customFormat="1" ht="15"/>
    <row r="43" spans="1:23" ht="13.5">
      <c r="C43" s="73"/>
      <c r="D43" s="73"/>
      <c r="E43" s="73"/>
      <c r="F43" s="73"/>
      <c r="G43" s="73"/>
      <c r="H43" s="73"/>
      <c r="I43" s="73"/>
      <c r="J43" s="73"/>
      <c r="K43" s="73"/>
      <c r="L43" s="73"/>
      <c r="M43" s="73"/>
      <c r="N43" s="73"/>
      <c r="O43" s="73"/>
      <c r="P43" s="73"/>
      <c r="Q43" s="73"/>
      <c r="R43" s="73"/>
      <c r="S43" s="73"/>
      <c r="T43" s="73"/>
      <c r="U43" s="73"/>
      <c r="V43" s="73"/>
      <c r="W43" s="73"/>
    </row>
    <row r="44" spans="1:23" ht="13.5">
      <c r="C44" s="73"/>
      <c r="D44" s="73"/>
      <c r="E44" s="73"/>
      <c r="F44" s="73"/>
      <c r="G44" s="73"/>
      <c r="H44" s="73"/>
      <c r="I44" s="73"/>
      <c r="J44" s="73"/>
      <c r="K44" s="73"/>
      <c r="L44" s="73"/>
      <c r="M44" s="73"/>
      <c r="N44" s="73"/>
      <c r="O44" s="73"/>
      <c r="P44" s="73"/>
      <c r="Q44" s="73"/>
      <c r="R44" s="73"/>
      <c r="S44" s="73"/>
      <c r="T44" s="73"/>
      <c r="U44" s="73"/>
      <c r="V44" s="73"/>
      <c r="W44" s="73"/>
    </row>
    <row r="45" spans="1:23" ht="13.5">
      <c r="C45" s="73"/>
      <c r="D45" s="73"/>
      <c r="E45" s="73"/>
      <c r="F45" s="73"/>
      <c r="G45" s="73"/>
      <c r="H45" s="73"/>
      <c r="I45" s="73"/>
      <c r="J45" s="73"/>
      <c r="K45" s="73"/>
      <c r="L45" s="73"/>
      <c r="M45" s="73"/>
      <c r="N45" s="73"/>
      <c r="O45" s="73"/>
      <c r="P45" s="73"/>
      <c r="Q45" s="73"/>
      <c r="R45" s="73"/>
      <c r="S45" s="73"/>
      <c r="T45" s="73"/>
      <c r="U45" s="73"/>
      <c r="V45" s="73"/>
      <c r="W45" s="73"/>
    </row>
    <row r="46" spans="1:23" ht="13.5">
      <c r="C46" s="73"/>
      <c r="D46" s="73"/>
      <c r="E46" s="73"/>
      <c r="F46" s="73"/>
      <c r="G46" s="73"/>
      <c r="H46" s="73"/>
      <c r="I46" s="73"/>
      <c r="J46" s="73"/>
      <c r="K46" s="73"/>
      <c r="L46" s="73"/>
      <c r="M46" s="73"/>
      <c r="N46" s="73"/>
      <c r="O46" s="73"/>
      <c r="P46" s="73"/>
      <c r="Q46" s="73"/>
      <c r="R46" s="73"/>
      <c r="S46" s="73"/>
      <c r="T46" s="73"/>
      <c r="U46" s="73"/>
      <c r="V46" s="73"/>
      <c r="W46" s="73"/>
    </row>
    <row r="47" spans="1:23" ht="13.5">
      <c r="C47" s="73"/>
      <c r="D47" s="73"/>
      <c r="E47" s="73"/>
      <c r="F47" s="73"/>
      <c r="G47" s="73"/>
      <c r="H47" s="73"/>
      <c r="I47" s="73"/>
      <c r="J47" s="73"/>
      <c r="K47" s="73"/>
      <c r="L47" s="73"/>
      <c r="M47" s="73"/>
      <c r="N47" s="73"/>
      <c r="O47" s="73"/>
      <c r="P47" s="73"/>
      <c r="Q47" s="73"/>
      <c r="R47" s="73"/>
      <c r="S47" s="73"/>
      <c r="T47" s="73"/>
      <c r="U47" s="73"/>
      <c r="V47" s="73"/>
      <c r="W47" s="73"/>
    </row>
    <row r="48" spans="1:23" ht="13.5">
      <c r="C48" s="73"/>
      <c r="D48" s="73"/>
      <c r="E48" s="73"/>
      <c r="F48" s="73"/>
      <c r="G48" s="73"/>
      <c r="H48" s="73"/>
      <c r="I48" s="73"/>
      <c r="J48" s="73"/>
      <c r="K48" s="73"/>
      <c r="L48" s="73"/>
      <c r="M48" s="73"/>
      <c r="N48" s="73"/>
      <c r="O48" s="73"/>
      <c r="P48" s="73"/>
      <c r="Q48" s="73"/>
      <c r="R48" s="73"/>
      <c r="S48" s="73"/>
      <c r="T48" s="73"/>
      <c r="U48" s="73"/>
      <c r="V48" s="73"/>
      <c r="W48" s="73"/>
    </row>
    <row r="49" spans="3:23" ht="13.5">
      <c r="C49" s="73"/>
      <c r="D49" s="73"/>
      <c r="E49" s="73"/>
      <c r="F49" s="73"/>
      <c r="G49" s="73"/>
      <c r="H49" s="73"/>
      <c r="I49" s="73"/>
      <c r="J49" s="73"/>
      <c r="K49" s="73"/>
      <c r="L49" s="73"/>
      <c r="M49" s="73"/>
      <c r="N49" s="73"/>
      <c r="O49" s="73"/>
      <c r="P49" s="73"/>
      <c r="Q49" s="73"/>
      <c r="R49" s="73"/>
      <c r="S49" s="73"/>
      <c r="T49" s="73"/>
      <c r="U49" s="73"/>
      <c r="V49" s="73"/>
      <c r="W49" s="73"/>
    </row>
    <row r="50" spans="3:23" ht="13.5">
      <c r="C50" s="73"/>
      <c r="D50" s="73"/>
      <c r="E50" s="73"/>
      <c r="F50" s="73"/>
      <c r="G50" s="73"/>
      <c r="H50" s="73"/>
      <c r="I50" s="73"/>
      <c r="J50" s="73"/>
      <c r="K50" s="73"/>
      <c r="L50" s="73"/>
      <c r="M50" s="73"/>
      <c r="N50" s="73"/>
      <c r="O50" s="73"/>
      <c r="P50" s="73"/>
      <c r="Q50" s="73"/>
      <c r="R50" s="73"/>
      <c r="S50" s="73"/>
      <c r="T50" s="73"/>
      <c r="U50" s="73"/>
      <c r="V50" s="73"/>
      <c r="W50" s="73"/>
    </row>
    <row r="51" spans="3:23" ht="13.5">
      <c r="C51" s="73"/>
      <c r="D51" s="73"/>
      <c r="E51" s="73"/>
      <c r="F51" s="73"/>
      <c r="G51" s="73"/>
      <c r="H51" s="73"/>
      <c r="I51" s="73"/>
      <c r="J51" s="73"/>
      <c r="K51" s="73"/>
      <c r="L51" s="73"/>
      <c r="M51" s="73"/>
      <c r="N51" s="73"/>
      <c r="O51" s="73"/>
      <c r="P51" s="73"/>
      <c r="Q51" s="73"/>
      <c r="R51" s="73"/>
      <c r="S51" s="73"/>
      <c r="T51" s="73"/>
      <c r="U51" s="73"/>
      <c r="V51" s="73"/>
      <c r="W51" s="73"/>
    </row>
    <row r="52" spans="3:23" ht="13.5">
      <c r="C52" s="73"/>
      <c r="D52" s="73"/>
      <c r="E52" s="73"/>
      <c r="F52" s="73"/>
      <c r="G52" s="73"/>
      <c r="H52" s="73"/>
      <c r="I52" s="73"/>
      <c r="J52" s="73"/>
      <c r="K52" s="73"/>
      <c r="L52" s="73"/>
      <c r="M52" s="73"/>
      <c r="N52" s="73"/>
      <c r="O52" s="73"/>
      <c r="P52" s="73"/>
      <c r="Q52" s="73"/>
      <c r="R52" s="73"/>
      <c r="S52" s="73"/>
      <c r="T52" s="73"/>
      <c r="U52" s="73"/>
      <c r="V52" s="73"/>
      <c r="W52" s="73"/>
    </row>
    <row r="53" spans="3:23" ht="13.5">
      <c r="C53" s="73"/>
      <c r="D53" s="73"/>
      <c r="E53" s="73"/>
      <c r="F53" s="73"/>
      <c r="G53" s="73"/>
      <c r="H53" s="73"/>
      <c r="I53" s="73"/>
      <c r="J53" s="73"/>
      <c r="K53" s="73"/>
      <c r="L53" s="73"/>
      <c r="M53" s="73"/>
      <c r="N53" s="73"/>
      <c r="O53" s="73"/>
      <c r="P53" s="73"/>
      <c r="Q53" s="73"/>
      <c r="R53" s="73"/>
      <c r="S53" s="73"/>
      <c r="T53" s="73"/>
      <c r="U53" s="73"/>
      <c r="V53" s="73"/>
      <c r="W53" s="73"/>
    </row>
    <row r="54" spans="3:23" ht="13.5">
      <c r="C54" s="73"/>
      <c r="D54" s="73"/>
      <c r="E54" s="73"/>
      <c r="F54" s="73"/>
      <c r="G54" s="73"/>
      <c r="H54" s="73"/>
      <c r="I54" s="73"/>
      <c r="J54" s="73"/>
      <c r="K54" s="73"/>
      <c r="L54" s="73"/>
      <c r="M54" s="73"/>
      <c r="N54" s="73"/>
      <c r="O54" s="73"/>
      <c r="P54" s="73"/>
      <c r="Q54" s="73"/>
      <c r="R54" s="73"/>
      <c r="S54" s="73"/>
      <c r="T54" s="73"/>
      <c r="U54" s="73"/>
      <c r="V54" s="73"/>
      <c r="W54" s="73"/>
    </row>
    <row r="55" spans="3:23" ht="13.5">
      <c r="C55" s="73"/>
      <c r="D55" s="73"/>
      <c r="E55" s="73"/>
      <c r="F55" s="73"/>
      <c r="G55" s="73"/>
      <c r="H55" s="73"/>
      <c r="I55" s="73"/>
      <c r="J55" s="73"/>
      <c r="K55" s="73"/>
      <c r="L55" s="73"/>
      <c r="M55" s="73"/>
      <c r="N55" s="73"/>
      <c r="O55" s="73"/>
      <c r="P55" s="73"/>
      <c r="Q55" s="73"/>
      <c r="R55" s="73"/>
      <c r="S55" s="73"/>
      <c r="T55" s="73"/>
      <c r="U55" s="73"/>
      <c r="V55" s="73"/>
      <c r="W55" s="73"/>
    </row>
    <row r="56" spans="3:23" ht="13.5">
      <c r="C56" s="73"/>
      <c r="D56" s="73"/>
      <c r="E56" s="73"/>
      <c r="F56" s="73"/>
      <c r="G56" s="73"/>
      <c r="H56" s="73"/>
      <c r="I56" s="73"/>
      <c r="J56" s="73"/>
      <c r="K56" s="73"/>
      <c r="L56" s="73"/>
      <c r="M56" s="73"/>
      <c r="N56" s="73"/>
      <c r="O56" s="73"/>
      <c r="P56" s="73"/>
      <c r="Q56" s="73"/>
      <c r="R56" s="73"/>
      <c r="S56" s="73"/>
      <c r="T56" s="73"/>
      <c r="U56" s="73"/>
      <c r="V56" s="73"/>
      <c r="W56" s="73"/>
    </row>
    <row r="57" spans="3:23" ht="13.5">
      <c r="C57" s="73"/>
      <c r="D57" s="73"/>
      <c r="E57" s="73"/>
      <c r="F57" s="73"/>
      <c r="G57" s="73"/>
      <c r="H57" s="73"/>
      <c r="I57" s="73"/>
      <c r="J57" s="73"/>
      <c r="K57" s="73"/>
      <c r="L57" s="73"/>
      <c r="M57" s="73"/>
      <c r="N57" s="73"/>
      <c r="O57" s="73"/>
      <c r="P57" s="73"/>
      <c r="Q57" s="73"/>
      <c r="R57" s="73"/>
      <c r="S57" s="73"/>
      <c r="T57" s="73"/>
      <c r="U57" s="73"/>
      <c r="V57" s="73"/>
      <c r="W57" s="73"/>
    </row>
    <row r="58" spans="3:23" ht="13.5">
      <c r="C58" s="73"/>
      <c r="D58" s="73"/>
      <c r="E58" s="73"/>
      <c r="F58" s="73"/>
      <c r="G58" s="73"/>
      <c r="H58" s="73"/>
      <c r="I58" s="73"/>
      <c r="J58" s="73"/>
      <c r="K58" s="73"/>
      <c r="L58" s="73"/>
      <c r="M58" s="73"/>
      <c r="N58" s="73"/>
      <c r="O58" s="73"/>
      <c r="P58" s="73"/>
      <c r="Q58" s="73"/>
      <c r="R58" s="73"/>
      <c r="S58" s="73"/>
      <c r="T58" s="73"/>
      <c r="U58" s="73"/>
      <c r="V58" s="73"/>
      <c r="W58" s="73"/>
    </row>
    <row r="59" spans="3:23" ht="13.5">
      <c r="C59" s="73"/>
      <c r="D59" s="73"/>
      <c r="E59" s="73"/>
      <c r="F59" s="73"/>
      <c r="G59" s="73"/>
      <c r="H59" s="73"/>
      <c r="I59" s="73"/>
      <c r="J59" s="73"/>
      <c r="K59" s="73"/>
      <c r="L59" s="73"/>
      <c r="M59" s="73"/>
      <c r="N59" s="73"/>
      <c r="O59" s="73"/>
      <c r="P59" s="73"/>
      <c r="Q59" s="73"/>
      <c r="R59" s="73"/>
      <c r="S59" s="73"/>
      <c r="T59" s="73"/>
      <c r="U59" s="73"/>
      <c r="V59" s="73"/>
      <c r="W59" s="73"/>
    </row>
    <row r="60" spans="3:23" ht="13.5">
      <c r="C60" s="73"/>
      <c r="D60" s="73"/>
      <c r="E60" s="73"/>
      <c r="F60" s="73"/>
      <c r="G60" s="73"/>
      <c r="H60" s="73"/>
      <c r="I60" s="73"/>
      <c r="J60" s="73"/>
      <c r="K60" s="73"/>
      <c r="L60" s="73"/>
      <c r="M60" s="73"/>
      <c r="N60" s="73"/>
      <c r="O60" s="73"/>
      <c r="P60" s="73"/>
      <c r="Q60" s="73"/>
      <c r="R60" s="73"/>
      <c r="S60" s="73"/>
      <c r="T60" s="73"/>
      <c r="U60" s="73"/>
      <c r="V60" s="73"/>
      <c r="W60" s="73"/>
    </row>
    <row r="61" spans="3:23" ht="13.5">
      <c r="C61" s="73"/>
      <c r="D61" s="73"/>
      <c r="E61" s="73"/>
      <c r="F61" s="73"/>
      <c r="G61" s="73"/>
      <c r="H61" s="73"/>
      <c r="I61" s="73"/>
      <c r="J61" s="73"/>
      <c r="K61" s="73"/>
      <c r="L61" s="73"/>
      <c r="M61" s="73"/>
      <c r="N61" s="73"/>
      <c r="O61" s="73"/>
      <c r="P61" s="73"/>
      <c r="Q61" s="73"/>
      <c r="R61" s="73"/>
      <c r="S61" s="73"/>
      <c r="T61" s="73"/>
      <c r="U61" s="73"/>
      <c r="V61" s="73"/>
      <c r="W61" s="73"/>
    </row>
    <row r="62" spans="3:23" ht="13.5">
      <c r="C62" s="73"/>
      <c r="D62" s="73"/>
      <c r="E62" s="73"/>
      <c r="F62" s="73"/>
      <c r="G62" s="73"/>
      <c r="H62" s="73"/>
      <c r="I62" s="73"/>
      <c r="J62" s="73"/>
      <c r="K62" s="73"/>
      <c r="L62" s="73"/>
      <c r="M62" s="73"/>
      <c r="N62" s="73"/>
      <c r="O62" s="73"/>
      <c r="P62" s="73"/>
      <c r="Q62" s="73"/>
      <c r="R62" s="73"/>
      <c r="S62" s="73"/>
      <c r="T62" s="73"/>
      <c r="U62" s="73"/>
      <c r="V62" s="73"/>
      <c r="W62" s="73"/>
    </row>
    <row r="63" spans="3:23" ht="13.5">
      <c r="C63" s="73"/>
      <c r="D63" s="73"/>
      <c r="E63" s="73"/>
      <c r="F63" s="73"/>
      <c r="G63" s="73"/>
      <c r="H63" s="73"/>
      <c r="I63" s="73"/>
      <c r="J63" s="73"/>
      <c r="K63" s="73"/>
      <c r="L63" s="73"/>
      <c r="M63" s="73"/>
      <c r="N63" s="73"/>
      <c r="O63" s="73"/>
      <c r="P63" s="73"/>
      <c r="Q63" s="73"/>
      <c r="R63" s="73"/>
      <c r="S63" s="73"/>
      <c r="T63" s="73"/>
      <c r="U63" s="73"/>
      <c r="V63" s="73"/>
      <c r="W63" s="73"/>
    </row>
    <row r="64" spans="3:23" ht="13.5">
      <c r="C64" s="73"/>
      <c r="D64" s="73"/>
      <c r="E64" s="73"/>
      <c r="F64" s="73"/>
      <c r="G64" s="73"/>
      <c r="H64" s="73"/>
      <c r="I64" s="73"/>
      <c r="J64" s="73"/>
      <c r="K64" s="73"/>
      <c r="L64" s="73"/>
      <c r="M64" s="73"/>
      <c r="N64" s="73"/>
      <c r="O64" s="73"/>
      <c r="P64" s="73"/>
      <c r="Q64" s="73"/>
      <c r="R64" s="73"/>
      <c r="S64" s="73"/>
      <c r="T64" s="73"/>
      <c r="U64" s="73"/>
      <c r="V64" s="73"/>
      <c r="W64" s="73"/>
    </row>
    <row r="65" spans="3:23" ht="13.5">
      <c r="C65" s="73"/>
      <c r="D65" s="73"/>
      <c r="E65" s="73"/>
      <c r="F65" s="73"/>
      <c r="G65" s="73"/>
      <c r="H65" s="73"/>
      <c r="I65" s="73"/>
      <c r="J65" s="73"/>
      <c r="K65" s="73"/>
      <c r="L65" s="73"/>
      <c r="M65" s="73"/>
      <c r="N65" s="73"/>
      <c r="O65" s="73"/>
      <c r="P65" s="73"/>
      <c r="Q65" s="73"/>
      <c r="R65" s="73"/>
      <c r="S65" s="73"/>
      <c r="T65" s="73"/>
      <c r="U65" s="73"/>
      <c r="V65" s="73"/>
      <c r="W65" s="73"/>
    </row>
    <row r="66" spans="3:23" ht="13.5">
      <c r="C66" s="73"/>
      <c r="D66" s="73"/>
      <c r="E66" s="73"/>
      <c r="F66" s="73"/>
      <c r="G66" s="73"/>
      <c r="H66" s="73"/>
      <c r="I66" s="73"/>
      <c r="J66" s="73"/>
      <c r="K66" s="73"/>
      <c r="L66" s="73"/>
      <c r="M66" s="73"/>
      <c r="N66" s="73"/>
      <c r="O66" s="73"/>
      <c r="P66" s="73"/>
      <c r="Q66" s="73"/>
      <c r="R66" s="73"/>
      <c r="S66" s="73"/>
      <c r="T66" s="73"/>
      <c r="U66" s="73"/>
      <c r="V66" s="73"/>
      <c r="W66" s="73"/>
    </row>
    <row r="67" spans="3:23" ht="13.5">
      <c r="C67" s="73"/>
      <c r="D67" s="73"/>
      <c r="E67" s="73"/>
      <c r="F67" s="73"/>
      <c r="G67" s="73"/>
      <c r="H67" s="73"/>
      <c r="I67" s="73"/>
      <c r="J67" s="73"/>
      <c r="K67" s="73"/>
      <c r="L67" s="73"/>
      <c r="M67" s="73"/>
      <c r="N67" s="73"/>
      <c r="O67" s="73"/>
      <c r="P67" s="73"/>
      <c r="Q67" s="73"/>
      <c r="R67" s="73"/>
      <c r="S67" s="73"/>
      <c r="T67" s="73"/>
      <c r="U67" s="73"/>
      <c r="V67" s="73"/>
      <c r="W67" s="73"/>
    </row>
    <row r="68" spans="3:23" ht="13.5">
      <c r="C68" s="73"/>
      <c r="D68" s="73"/>
      <c r="E68" s="73"/>
      <c r="F68" s="73"/>
      <c r="G68" s="73"/>
      <c r="H68" s="73"/>
      <c r="I68" s="73"/>
      <c r="J68" s="73"/>
      <c r="K68" s="73"/>
      <c r="L68" s="73"/>
      <c r="M68" s="73"/>
      <c r="N68" s="73"/>
      <c r="O68" s="73"/>
      <c r="P68" s="73"/>
      <c r="Q68" s="73"/>
      <c r="R68" s="73"/>
      <c r="S68" s="73"/>
      <c r="T68" s="73"/>
      <c r="U68" s="73"/>
      <c r="V68" s="73"/>
      <c r="W68" s="73"/>
    </row>
    <row r="69" spans="3:23" ht="13.5">
      <c r="C69" s="73"/>
      <c r="D69" s="73"/>
      <c r="E69" s="73"/>
      <c r="F69" s="73"/>
      <c r="G69" s="73"/>
      <c r="H69" s="73"/>
      <c r="I69" s="73"/>
      <c r="J69" s="73"/>
      <c r="K69" s="73"/>
      <c r="L69" s="73"/>
      <c r="M69" s="73"/>
      <c r="N69" s="73"/>
      <c r="O69" s="73"/>
      <c r="P69" s="73"/>
      <c r="Q69" s="73"/>
      <c r="R69" s="73"/>
      <c r="S69" s="73"/>
      <c r="T69" s="73"/>
      <c r="U69" s="73"/>
      <c r="V69" s="73"/>
      <c r="W69" s="73"/>
    </row>
    <row r="70" spans="3:23" ht="13.5">
      <c r="C70" s="73"/>
      <c r="D70" s="73"/>
      <c r="E70" s="73"/>
      <c r="F70" s="73"/>
      <c r="G70" s="73"/>
      <c r="H70" s="73"/>
      <c r="I70" s="73"/>
      <c r="J70" s="73"/>
      <c r="K70" s="73"/>
      <c r="L70" s="73"/>
      <c r="M70" s="73"/>
      <c r="N70" s="73"/>
      <c r="O70" s="73"/>
      <c r="P70" s="73"/>
      <c r="Q70" s="73"/>
      <c r="R70" s="73"/>
      <c r="S70" s="73"/>
      <c r="T70" s="73"/>
      <c r="U70" s="73"/>
      <c r="V70" s="73"/>
      <c r="W70" s="73"/>
    </row>
    <row r="71" spans="3:23" ht="13.5">
      <c r="C71" s="73"/>
      <c r="D71" s="73"/>
      <c r="E71" s="73"/>
      <c r="F71" s="73"/>
      <c r="G71" s="73"/>
      <c r="H71" s="73"/>
      <c r="I71" s="73"/>
      <c r="J71" s="73"/>
      <c r="K71" s="73"/>
      <c r="L71" s="73"/>
      <c r="M71" s="73"/>
      <c r="N71" s="73"/>
      <c r="O71" s="73"/>
      <c r="P71" s="73"/>
      <c r="Q71" s="73"/>
      <c r="R71" s="73"/>
      <c r="S71" s="73"/>
      <c r="T71" s="73"/>
      <c r="U71" s="73"/>
      <c r="V71" s="73"/>
      <c r="W71" s="73"/>
    </row>
    <row r="72" spans="3:23" ht="13.5">
      <c r="C72" s="73"/>
      <c r="D72" s="73"/>
      <c r="E72" s="73"/>
      <c r="F72" s="73"/>
      <c r="G72" s="73"/>
      <c r="H72" s="73"/>
      <c r="I72" s="73"/>
      <c r="J72" s="73"/>
      <c r="K72" s="73"/>
      <c r="L72" s="73"/>
      <c r="M72" s="73"/>
      <c r="N72" s="73"/>
      <c r="O72" s="73"/>
      <c r="P72" s="73"/>
      <c r="Q72" s="73"/>
      <c r="R72" s="73"/>
      <c r="S72" s="73"/>
      <c r="T72" s="73"/>
      <c r="U72" s="73"/>
      <c r="V72" s="73"/>
      <c r="W72" s="73"/>
    </row>
    <row r="73" spans="3:23" ht="13.5">
      <c r="C73" s="73"/>
      <c r="D73" s="73"/>
      <c r="E73" s="73"/>
      <c r="F73" s="73"/>
      <c r="G73" s="73"/>
      <c r="H73" s="73"/>
      <c r="I73" s="73"/>
      <c r="J73" s="73"/>
      <c r="K73" s="73"/>
      <c r="L73" s="73"/>
      <c r="M73" s="73"/>
      <c r="N73" s="73"/>
      <c r="O73" s="73"/>
      <c r="P73" s="73"/>
      <c r="Q73" s="73"/>
      <c r="R73" s="73"/>
      <c r="S73" s="73"/>
      <c r="T73" s="73"/>
      <c r="U73" s="73"/>
      <c r="V73" s="73"/>
      <c r="W73" s="73"/>
    </row>
    <row r="74" spans="3:23" ht="13.5">
      <c r="C74" s="73"/>
      <c r="D74" s="73"/>
      <c r="E74" s="73"/>
      <c r="F74" s="73"/>
      <c r="G74" s="73"/>
      <c r="H74" s="73"/>
      <c r="I74" s="73"/>
      <c r="J74" s="73"/>
      <c r="K74" s="73"/>
      <c r="L74" s="73"/>
      <c r="M74" s="73"/>
      <c r="N74" s="73"/>
      <c r="O74" s="73"/>
      <c r="P74" s="73"/>
      <c r="Q74" s="73"/>
      <c r="R74" s="73"/>
      <c r="S74" s="73"/>
      <c r="T74" s="73"/>
      <c r="U74" s="73"/>
      <c r="V74" s="73"/>
      <c r="W74" s="73"/>
    </row>
    <row r="75" spans="3:23" ht="13.5">
      <c r="C75" s="73"/>
      <c r="D75" s="73"/>
      <c r="E75" s="73"/>
      <c r="F75" s="73"/>
      <c r="G75" s="73"/>
      <c r="H75" s="73"/>
      <c r="I75" s="73"/>
      <c r="J75" s="73"/>
      <c r="K75" s="73"/>
      <c r="L75" s="73"/>
      <c r="M75" s="73"/>
      <c r="N75" s="73"/>
      <c r="O75" s="73"/>
      <c r="P75" s="73"/>
      <c r="Q75" s="73"/>
      <c r="R75" s="73"/>
      <c r="S75" s="73"/>
      <c r="T75" s="73"/>
      <c r="U75" s="73"/>
      <c r="V75" s="73"/>
      <c r="W75" s="73"/>
    </row>
    <row r="76" spans="3:23" ht="13.5">
      <c r="C76" s="73"/>
      <c r="D76" s="73"/>
      <c r="E76" s="73"/>
      <c r="F76" s="73"/>
      <c r="G76" s="73"/>
      <c r="H76" s="73"/>
      <c r="I76" s="73"/>
      <c r="J76" s="73"/>
      <c r="K76" s="73"/>
      <c r="L76" s="73"/>
      <c r="M76" s="73"/>
      <c r="N76" s="73"/>
      <c r="O76" s="73"/>
      <c r="P76" s="73"/>
      <c r="Q76" s="73"/>
      <c r="R76" s="73"/>
      <c r="S76" s="73"/>
      <c r="T76" s="73"/>
      <c r="U76" s="73"/>
      <c r="V76" s="73"/>
      <c r="W76" s="73"/>
    </row>
    <row r="77" spans="3:23" ht="13.5">
      <c r="C77" s="73"/>
      <c r="D77" s="73"/>
      <c r="E77" s="73"/>
      <c r="F77" s="73"/>
      <c r="G77" s="73"/>
      <c r="H77" s="73"/>
      <c r="I77" s="73"/>
      <c r="J77" s="73"/>
      <c r="K77" s="73"/>
      <c r="L77" s="73"/>
      <c r="M77" s="73"/>
      <c r="N77" s="73"/>
      <c r="O77" s="73"/>
      <c r="P77" s="73"/>
      <c r="Q77" s="73"/>
      <c r="R77" s="73"/>
      <c r="S77" s="73"/>
      <c r="T77" s="73"/>
      <c r="U77" s="73"/>
      <c r="V77" s="73"/>
      <c r="W77" s="73"/>
    </row>
    <row r="78" spans="3:23" ht="13.5">
      <c r="C78" s="73"/>
      <c r="D78" s="73"/>
      <c r="E78" s="73"/>
      <c r="F78" s="73"/>
      <c r="G78" s="73"/>
      <c r="H78" s="73"/>
      <c r="I78" s="73"/>
      <c r="J78" s="73"/>
      <c r="K78" s="73"/>
      <c r="L78" s="73"/>
      <c r="M78" s="73"/>
      <c r="N78" s="73"/>
      <c r="O78" s="73"/>
      <c r="P78" s="73"/>
      <c r="Q78" s="73"/>
      <c r="R78" s="73"/>
      <c r="S78" s="73"/>
      <c r="T78" s="73"/>
      <c r="U78" s="73"/>
      <c r="V78" s="73"/>
      <c r="W78" s="73"/>
    </row>
    <row r="79" spans="3:23" ht="13.5">
      <c r="C79" s="73"/>
      <c r="D79" s="73"/>
      <c r="E79" s="73"/>
      <c r="F79" s="73"/>
      <c r="G79" s="73"/>
      <c r="H79" s="73"/>
      <c r="I79" s="73"/>
      <c r="J79" s="73"/>
      <c r="K79" s="73"/>
      <c r="L79" s="73"/>
      <c r="M79" s="73"/>
      <c r="N79" s="73"/>
      <c r="O79" s="73"/>
      <c r="P79" s="73"/>
      <c r="Q79" s="73"/>
      <c r="R79" s="73"/>
      <c r="S79" s="73"/>
      <c r="T79" s="73"/>
      <c r="U79" s="73"/>
      <c r="V79" s="73"/>
      <c r="W79" s="73"/>
    </row>
    <row r="80" spans="3:23" ht="13.5">
      <c r="C80" s="73"/>
      <c r="D80" s="73"/>
      <c r="E80" s="73"/>
      <c r="F80" s="73"/>
      <c r="G80" s="73"/>
      <c r="H80" s="73"/>
      <c r="I80" s="73"/>
      <c r="J80" s="73"/>
      <c r="K80" s="73"/>
      <c r="L80" s="73"/>
      <c r="M80" s="73"/>
      <c r="N80" s="73"/>
      <c r="O80" s="73"/>
      <c r="P80" s="73"/>
      <c r="Q80" s="73"/>
      <c r="R80" s="73"/>
      <c r="S80" s="73"/>
      <c r="T80" s="73"/>
      <c r="U80" s="73"/>
      <c r="V80" s="73"/>
      <c r="W80" s="73"/>
    </row>
    <row r="81" spans="3:23" ht="13.5">
      <c r="C81" s="73"/>
      <c r="D81" s="73"/>
      <c r="E81" s="73"/>
      <c r="F81" s="73"/>
      <c r="G81" s="73"/>
      <c r="H81" s="73"/>
      <c r="I81" s="73"/>
      <c r="J81" s="73"/>
      <c r="K81" s="73"/>
      <c r="L81" s="73"/>
      <c r="M81" s="73"/>
      <c r="N81" s="73"/>
      <c r="O81" s="73"/>
      <c r="P81" s="73"/>
      <c r="Q81" s="73"/>
      <c r="R81" s="73"/>
      <c r="S81" s="73"/>
      <c r="T81" s="73"/>
      <c r="U81" s="73"/>
      <c r="V81" s="73"/>
      <c r="W81" s="73"/>
    </row>
    <row r="82" spans="3:23" ht="13.5">
      <c r="C82" s="73"/>
      <c r="D82" s="73"/>
      <c r="E82" s="73"/>
      <c r="F82" s="73"/>
      <c r="G82" s="73"/>
      <c r="H82" s="73"/>
      <c r="I82" s="73"/>
      <c r="J82" s="73"/>
      <c r="K82" s="73"/>
      <c r="L82" s="73"/>
      <c r="M82" s="73"/>
      <c r="N82" s="73"/>
      <c r="O82" s="73"/>
      <c r="P82" s="73"/>
      <c r="Q82" s="73"/>
      <c r="R82" s="73"/>
      <c r="S82" s="73"/>
      <c r="T82" s="73"/>
      <c r="U82" s="73"/>
      <c r="V82" s="73"/>
      <c r="W82" s="73"/>
    </row>
    <row r="83" spans="3:23" ht="13.5">
      <c r="C83" s="73"/>
      <c r="D83" s="73"/>
      <c r="E83" s="73"/>
      <c r="F83" s="73"/>
      <c r="G83" s="73"/>
      <c r="H83" s="73"/>
      <c r="I83" s="73"/>
      <c r="J83" s="73"/>
      <c r="K83" s="73"/>
      <c r="L83" s="73"/>
      <c r="M83" s="73"/>
      <c r="N83" s="73"/>
      <c r="O83" s="73"/>
      <c r="P83" s="73"/>
      <c r="Q83" s="73"/>
      <c r="R83" s="73"/>
      <c r="S83" s="73"/>
      <c r="T83" s="73"/>
      <c r="U83" s="73"/>
      <c r="V83" s="73"/>
      <c r="W83" s="73"/>
    </row>
    <row r="84" spans="3:23" ht="13.5">
      <c r="C84" s="73"/>
      <c r="D84" s="73"/>
      <c r="E84" s="73"/>
      <c r="F84" s="73"/>
      <c r="G84" s="73"/>
      <c r="H84" s="73"/>
      <c r="I84" s="73"/>
      <c r="J84" s="73"/>
      <c r="K84" s="73"/>
      <c r="L84" s="73"/>
      <c r="M84" s="73"/>
      <c r="N84" s="73"/>
      <c r="O84" s="73"/>
      <c r="P84" s="73"/>
      <c r="Q84" s="73"/>
      <c r="R84" s="73"/>
      <c r="S84" s="73"/>
      <c r="T84" s="73"/>
      <c r="U84" s="73"/>
      <c r="V84" s="73"/>
      <c r="W84" s="73"/>
    </row>
    <row r="85" spans="3:23" ht="13.5">
      <c r="C85" s="73"/>
      <c r="D85" s="73"/>
      <c r="E85" s="73"/>
      <c r="F85" s="73"/>
      <c r="G85" s="73"/>
      <c r="H85" s="73"/>
      <c r="I85" s="73"/>
      <c r="J85" s="73"/>
      <c r="K85" s="73"/>
      <c r="L85" s="73"/>
      <c r="M85" s="73"/>
      <c r="N85" s="73"/>
      <c r="O85" s="73"/>
      <c r="P85" s="73"/>
      <c r="Q85" s="73"/>
      <c r="R85" s="73"/>
      <c r="S85" s="73"/>
      <c r="T85" s="73"/>
      <c r="U85" s="73"/>
      <c r="V85" s="73"/>
      <c r="W85" s="73"/>
    </row>
    <row r="86" spans="3:23" ht="13.5">
      <c r="C86" s="73"/>
      <c r="D86" s="73"/>
      <c r="E86" s="73"/>
      <c r="F86" s="73"/>
      <c r="G86" s="73"/>
      <c r="H86" s="73"/>
      <c r="I86" s="73"/>
      <c r="J86" s="73"/>
      <c r="K86" s="73"/>
      <c r="L86" s="73"/>
      <c r="M86" s="73"/>
      <c r="N86" s="73"/>
      <c r="O86" s="73"/>
      <c r="P86" s="73"/>
      <c r="Q86" s="73"/>
      <c r="R86" s="73"/>
      <c r="S86" s="73"/>
      <c r="T86" s="73"/>
      <c r="U86" s="73"/>
      <c r="V86" s="73"/>
      <c r="W86" s="73"/>
    </row>
    <row r="87" spans="3:23" ht="13.5">
      <c r="C87" s="73"/>
      <c r="D87" s="73"/>
      <c r="E87" s="73"/>
      <c r="F87" s="73"/>
      <c r="G87" s="73"/>
      <c r="H87" s="73"/>
      <c r="I87" s="73"/>
      <c r="J87" s="73"/>
      <c r="K87" s="73"/>
      <c r="L87" s="73"/>
      <c r="M87" s="73"/>
      <c r="N87" s="73"/>
      <c r="O87" s="73"/>
      <c r="P87" s="73"/>
      <c r="Q87" s="73"/>
      <c r="R87" s="73"/>
      <c r="S87" s="73"/>
      <c r="T87" s="73"/>
      <c r="U87" s="73"/>
      <c r="V87" s="73"/>
      <c r="W87" s="73"/>
    </row>
    <row r="88" spans="3:23" ht="13.5">
      <c r="C88" s="73"/>
      <c r="D88" s="73"/>
      <c r="E88" s="73"/>
      <c r="F88" s="73"/>
      <c r="G88" s="73"/>
      <c r="H88" s="73"/>
      <c r="I88" s="73"/>
      <c r="J88" s="73"/>
      <c r="K88" s="73"/>
      <c r="L88" s="73"/>
      <c r="M88" s="73"/>
      <c r="N88" s="73"/>
      <c r="O88" s="73"/>
      <c r="P88" s="73"/>
      <c r="Q88" s="73"/>
      <c r="R88" s="73"/>
      <c r="S88" s="73"/>
      <c r="T88" s="73"/>
      <c r="U88" s="73"/>
      <c r="V88" s="73"/>
      <c r="W88" s="73"/>
    </row>
    <row r="89" spans="3:23" ht="13.5">
      <c r="C89" s="73"/>
      <c r="D89" s="73"/>
      <c r="E89" s="73"/>
      <c r="F89" s="73"/>
      <c r="G89" s="73"/>
      <c r="H89" s="73"/>
      <c r="I89" s="73"/>
      <c r="J89" s="73"/>
      <c r="K89" s="73"/>
      <c r="L89" s="73"/>
      <c r="M89" s="73"/>
      <c r="N89" s="73"/>
      <c r="O89" s="73"/>
      <c r="P89" s="73"/>
      <c r="Q89" s="73"/>
      <c r="R89" s="73"/>
      <c r="S89" s="73"/>
      <c r="T89" s="73"/>
      <c r="U89" s="73"/>
      <c r="V89" s="73"/>
      <c r="W89" s="73"/>
    </row>
    <row r="90" spans="3:23" ht="13.5">
      <c r="C90" s="73"/>
      <c r="D90" s="73"/>
      <c r="E90" s="73"/>
      <c r="F90" s="73"/>
      <c r="G90" s="73"/>
      <c r="H90" s="73"/>
      <c r="I90" s="73"/>
      <c r="J90" s="73"/>
      <c r="K90" s="73"/>
      <c r="L90" s="73"/>
      <c r="M90" s="73"/>
      <c r="N90" s="73"/>
      <c r="O90" s="73"/>
      <c r="P90" s="73"/>
      <c r="Q90" s="73"/>
      <c r="R90" s="73"/>
      <c r="S90" s="73"/>
      <c r="T90" s="73"/>
      <c r="U90" s="73"/>
      <c r="V90" s="73"/>
      <c r="W90" s="73"/>
    </row>
    <row r="91" spans="3:23" ht="13.5">
      <c r="C91" s="73"/>
      <c r="D91" s="73"/>
      <c r="E91" s="73"/>
      <c r="F91" s="73"/>
      <c r="G91" s="73"/>
      <c r="H91" s="74"/>
      <c r="I91" s="74"/>
      <c r="J91" s="74"/>
      <c r="K91" s="74"/>
      <c r="L91" s="73"/>
      <c r="M91" s="73"/>
      <c r="N91" s="73"/>
      <c r="O91" s="73"/>
      <c r="P91" s="73"/>
      <c r="Q91" s="73"/>
      <c r="R91" s="73"/>
      <c r="S91" s="73"/>
      <c r="T91" s="73"/>
      <c r="U91" s="73"/>
      <c r="V91" s="73"/>
      <c r="W91" s="73"/>
    </row>
    <row r="92" spans="3:23" ht="13.5">
      <c r="C92" s="74"/>
      <c r="D92" s="74"/>
      <c r="E92" s="74"/>
      <c r="F92" s="74"/>
      <c r="G92" s="74"/>
      <c r="H92" s="74"/>
      <c r="I92" s="74"/>
      <c r="J92" s="74"/>
      <c r="K92" s="74"/>
      <c r="L92" s="74"/>
      <c r="M92" s="74"/>
      <c r="N92" s="74"/>
      <c r="O92" s="74"/>
      <c r="P92" s="74"/>
      <c r="Q92" s="74"/>
      <c r="R92" s="74"/>
      <c r="S92" s="74"/>
      <c r="T92" s="74"/>
      <c r="U92" s="74"/>
      <c r="V92" s="74"/>
      <c r="W92" s="74"/>
    </row>
    <row r="93" spans="3:23" ht="13.5">
      <c r="C93" s="74"/>
      <c r="D93" s="74"/>
      <c r="E93" s="74"/>
      <c r="F93" s="74"/>
      <c r="G93" s="74"/>
      <c r="H93" s="74"/>
      <c r="I93" s="74"/>
      <c r="J93" s="74"/>
      <c r="K93" s="74"/>
      <c r="L93" s="74"/>
      <c r="M93" s="74"/>
      <c r="N93" s="74"/>
      <c r="O93" s="74"/>
      <c r="P93" s="74"/>
      <c r="Q93" s="74"/>
      <c r="R93" s="74"/>
      <c r="S93" s="74"/>
      <c r="T93" s="74"/>
      <c r="U93" s="74"/>
      <c r="V93" s="74"/>
      <c r="W93" s="74"/>
    </row>
    <row r="94" spans="3:23" ht="13.5">
      <c r="C94" s="74"/>
      <c r="D94" s="74"/>
      <c r="E94" s="74"/>
      <c r="F94" s="74"/>
      <c r="G94" s="74"/>
      <c r="H94" s="74"/>
      <c r="I94" s="74"/>
      <c r="J94" s="74"/>
      <c r="K94" s="74"/>
      <c r="L94" s="74"/>
      <c r="M94" s="74"/>
      <c r="N94" s="74"/>
      <c r="O94" s="74"/>
      <c r="P94" s="74"/>
      <c r="Q94" s="74"/>
      <c r="R94" s="74"/>
      <c r="S94" s="74"/>
      <c r="T94" s="74"/>
      <c r="U94" s="74"/>
      <c r="V94" s="74"/>
      <c r="W94" s="74"/>
    </row>
    <row r="95" spans="3:23" ht="13.5">
      <c r="C95" s="74"/>
      <c r="D95" s="74"/>
      <c r="E95" s="74"/>
      <c r="F95" s="74"/>
      <c r="G95" s="74"/>
      <c r="H95" s="74"/>
      <c r="I95" s="74"/>
      <c r="J95" s="74"/>
      <c r="K95" s="74"/>
      <c r="L95" s="74"/>
      <c r="M95" s="74"/>
      <c r="N95" s="74"/>
      <c r="O95" s="74"/>
      <c r="P95" s="74"/>
      <c r="Q95" s="74"/>
      <c r="R95" s="74"/>
      <c r="S95" s="74"/>
      <c r="T95" s="74"/>
      <c r="U95" s="74"/>
      <c r="V95" s="74"/>
      <c r="W95" s="74"/>
    </row>
    <row r="96" spans="3:23" ht="13.5">
      <c r="C96" s="74"/>
      <c r="D96" s="74"/>
      <c r="E96" s="74"/>
      <c r="F96" s="74"/>
      <c r="G96" s="74"/>
      <c r="H96" s="74"/>
      <c r="I96" s="74"/>
      <c r="J96" s="74"/>
      <c r="K96" s="74"/>
      <c r="L96" s="74"/>
      <c r="M96" s="74"/>
      <c r="N96" s="74"/>
      <c r="O96" s="74"/>
      <c r="P96" s="74"/>
      <c r="Q96" s="74"/>
      <c r="R96" s="74"/>
      <c r="S96" s="74"/>
      <c r="T96" s="74"/>
      <c r="U96" s="74"/>
      <c r="V96" s="74"/>
      <c r="W96" s="74"/>
    </row>
    <row r="97" spans="3:23" ht="13.5">
      <c r="C97" s="74"/>
      <c r="D97" s="74"/>
      <c r="E97" s="74"/>
      <c r="F97" s="74"/>
      <c r="G97" s="74"/>
      <c r="H97" s="74"/>
      <c r="I97" s="74"/>
      <c r="J97" s="74"/>
      <c r="K97" s="74"/>
      <c r="L97" s="74"/>
      <c r="M97" s="74"/>
      <c r="N97" s="74"/>
      <c r="O97" s="74"/>
      <c r="P97" s="74"/>
      <c r="Q97" s="74"/>
      <c r="R97" s="74"/>
      <c r="S97" s="74"/>
      <c r="T97" s="74"/>
      <c r="U97" s="74"/>
      <c r="V97" s="74"/>
      <c r="W97" s="74"/>
    </row>
    <row r="98" spans="3:23" ht="13.5">
      <c r="C98" s="74"/>
      <c r="D98" s="74"/>
      <c r="E98" s="74"/>
      <c r="F98" s="74"/>
      <c r="G98" s="74"/>
      <c r="H98" s="74"/>
      <c r="I98" s="74"/>
      <c r="J98" s="74"/>
      <c r="K98" s="74"/>
      <c r="L98" s="74"/>
      <c r="M98" s="74"/>
      <c r="N98" s="74"/>
      <c r="O98" s="74"/>
      <c r="P98" s="74"/>
      <c r="Q98" s="74"/>
      <c r="R98" s="74"/>
      <c r="S98" s="74"/>
      <c r="T98" s="74"/>
      <c r="U98" s="74"/>
      <c r="V98" s="74"/>
      <c r="W98" s="74"/>
    </row>
    <row r="99" spans="3:23" ht="13.5">
      <c r="C99" s="74"/>
      <c r="D99" s="74"/>
      <c r="E99" s="74"/>
      <c r="F99" s="74"/>
      <c r="G99" s="74"/>
      <c r="H99" s="74"/>
      <c r="I99" s="74"/>
      <c r="J99" s="74"/>
      <c r="K99" s="74"/>
      <c r="L99" s="74"/>
      <c r="M99" s="74"/>
      <c r="N99" s="74"/>
      <c r="O99" s="74"/>
      <c r="P99" s="74"/>
      <c r="Q99" s="74"/>
      <c r="R99" s="74"/>
      <c r="S99" s="74"/>
      <c r="T99" s="74"/>
      <c r="U99" s="74"/>
      <c r="V99" s="74"/>
      <c r="W99" s="74"/>
    </row>
    <row r="100" spans="3:23" ht="13.5">
      <c r="C100" s="74"/>
      <c r="D100" s="74"/>
      <c r="E100" s="74"/>
      <c r="F100" s="74"/>
      <c r="G100" s="74"/>
      <c r="H100" s="74"/>
      <c r="I100" s="74"/>
      <c r="J100" s="74"/>
      <c r="K100" s="74"/>
      <c r="L100" s="74"/>
      <c r="M100" s="74"/>
      <c r="N100" s="74"/>
      <c r="O100" s="74"/>
      <c r="P100" s="74"/>
      <c r="Q100" s="74"/>
      <c r="R100" s="74"/>
      <c r="S100" s="74"/>
      <c r="T100" s="74"/>
      <c r="U100" s="74"/>
      <c r="V100" s="74"/>
      <c r="W100" s="74"/>
    </row>
    <row r="101" spans="3:23" ht="13.5">
      <c r="C101" s="74"/>
      <c r="D101" s="74"/>
      <c r="E101" s="74"/>
      <c r="F101" s="74"/>
      <c r="G101" s="74"/>
      <c r="H101" s="74"/>
      <c r="I101" s="74"/>
      <c r="J101" s="74"/>
      <c r="K101" s="74"/>
      <c r="L101" s="74"/>
      <c r="M101" s="74"/>
      <c r="N101" s="74"/>
      <c r="O101" s="74"/>
      <c r="P101" s="74"/>
      <c r="Q101" s="74"/>
      <c r="R101" s="74"/>
      <c r="S101" s="74"/>
      <c r="T101" s="74"/>
      <c r="U101" s="74"/>
      <c r="V101" s="74"/>
      <c r="W101" s="74"/>
    </row>
    <row r="102" spans="3:23" ht="13.5">
      <c r="C102" s="74"/>
      <c r="D102" s="74"/>
      <c r="E102" s="74"/>
      <c r="F102" s="74"/>
      <c r="G102" s="74"/>
      <c r="H102" s="74"/>
      <c r="I102" s="74"/>
      <c r="J102" s="74"/>
      <c r="K102" s="74"/>
      <c r="L102" s="74"/>
      <c r="M102" s="74"/>
      <c r="N102" s="74"/>
      <c r="O102" s="74"/>
      <c r="P102" s="74"/>
      <c r="Q102" s="74"/>
      <c r="R102" s="74"/>
      <c r="S102" s="74"/>
      <c r="T102" s="74"/>
      <c r="U102" s="74"/>
      <c r="V102" s="74"/>
      <c r="W102" s="74"/>
    </row>
    <row r="103" spans="3:23" ht="13.5">
      <c r="C103" s="74"/>
      <c r="D103" s="74"/>
      <c r="E103" s="74"/>
      <c r="F103" s="74"/>
      <c r="G103" s="74"/>
      <c r="H103" s="74"/>
      <c r="I103" s="74"/>
      <c r="J103" s="74"/>
      <c r="K103" s="74"/>
      <c r="L103" s="74"/>
      <c r="M103" s="74"/>
      <c r="N103" s="74"/>
      <c r="O103" s="74"/>
      <c r="P103" s="74"/>
      <c r="Q103" s="74"/>
      <c r="R103" s="74"/>
      <c r="S103" s="74"/>
      <c r="T103" s="74"/>
      <c r="U103" s="74"/>
      <c r="V103" s="74"/>
      <c r="W103" s="74"/>
    </row>
    <row r="104" spans="3:23" ht="13.5">
      <c r="C104" s="74"/>
      <c r="D104" s="74"/>
      <c r="E104" s="74"/>
      <c r="F104" s="74"/>
      <c r="G104" s="74"/>
      <c r="H104" s="74"/>
      <c r="I104" s="74"/>
      <c r="J104" s="74"/>
      <c r="K104" s="74"/>
      <c r="L104" s="74"/>
      <c r="M104" s="74"/>
      <c r="N104" s="74"/>
      <c r="O104" s="74"/>
      <c r="P104" s="74"/>
      <c r="Q104" s="74"/>
      <c r="R104" s="74"/>
      <c r="S104" s="74"/>
      <c r="T104" s="74"/>
      <c r="U104" s="74"/>
      <c r="V104" s="74"/>
      <c r="W104" s="74"/>
    </row>
    <row r="105" spans="3:23" ht="13.5">
      <c r="C105" s="74"/>
      <c r="D105" s="74"/>
      <c r="E105" s="74"/>
      <c r="F105" s="74"/>
      <c r="G105" s="74"/>
      <c r="H105" s="74"/>
      <c r="I105" s="74"/>
      <c r="J105" s="74"/>
      <c r="K105" s="74"/>
      <c r="L105" s="74"/>
      <c r="M105" s="74"/>
      <c r="N105" s="74"/>
      <c r="O105" s="74"/>
      <c r="P105" s="74"/>
      <c r="Q105" s="74"/>
      <c r="R105" s="74"/>
      <c r="S105" s="74"/>
      <c r="T105" s="74"/>
      <c r="U105" s="74"/>
      <c r="V105" s="74"/>
      <c r="W105" s="74"/>
    </row>
    <row r="106" spans="3:23" ht="13.5">
      <c r="C106" s="74"/>
      <c r="D106" s="74"/>
      <c r="E106" s="74"/>
      <c r="F106" s="74"/>
      <c r="G106" s="74"/>
      <c r="H106" s="74"/>
      <c r="I106" s="74"/>
      <c r="J106" s="74"/>
      <c r="K106" s="74"/>
      <c r="L106" s="74"/>
      <c r="M106" s="74"/>
      <c r="N106" s="74"/>
      <c r="O106" s="74"/>
      <c r="P106" s="74"/>
      <c r="Q106" s="74"/>
      <c r="R106" s="74"/>
      <c r="S106" s="74"/>
      <c r="T106" s="74"/>
      <c r="U106" s="74"/>
      <c r="V106" s="74"/>
      <c r="W106" s="74"/>
    </row>
    <row r="107" spans="3:23" ht="13.5">
      <c r="C107" s="74"/>
      <c r="D107" s="74"/>
      <c r="E107" s="74"/>
      <c r="F107" s="74"/>
      <c r="G107" s="74"/>
      <c r="H107" s="74"/>
      <c r="I107" s="74"/>
      <c r="J107" s="74"/>
      <c r="K107" s="74"/>
      <c r="L107" s="74"/>
      <c r="M107" s="74"/>
      <c r="N107" s="74"/>
      <c r="O107" s="74"/>
      <c r="P107" s="74"/>
      <c r="Q107" s="74"/>
      <c r="R107" s="74"/>
      <c r="S107" s="74"/>
      <c r="T107" s="74"/>
      <c r="U107" s="74"/>
      <c r="V107" s="74"/>
      <c r="W107" s="74"/>
    </row>
    <row r="108" spans="3:23" ht="13.5">
      <c r="C108" s="74"/>
      <c r="D108" s="74"/>
      <c r="E108" s="74"/>
      <c r="F108" s="74"/>
      <c r="G108" s="74"/>
      <c r="H108" s="74"/>
      <c r="I108" s="74"/>
      <c r="J108" s="74"/>
      <c r="K108" s="74"/>
      <c r="L108" s="74"/>
      <c r="M108" s="74"/>
      <c r="N108" s="74"/>
      <c r="O108" s="74"/>
      <c r="P108" s="74"/>
      <c r="Q108" s="74"/>
      <c r="R108" s="74"/>
      <c r="S108" s="74"/>
      <c r="T108" s="74"/>
      <c r="U108" s="74"/>
      <c r="V108" s="74"/>
      <c r="W108" s="74"/>
    </row>
    <row r="109" spans="3:23" ht="13.5">
      <c r="C109" s="74"/>
      <c r="D109" s="74"/>
      <c r="E109" s="74"/>
      <c r="F109" s="74"/>
      <c r="G109" s="74"/>
      <c r="H109" s="74"/>
      <c r="I109" s="74"/>
      <c r="J109" s="74"/>
      <c r="K109" s="74"/>
      <c r="L109" s="74"/>
      <c r="M109" s="74"/>
      <c r="N109" s="74"/>
      <c r="O109" s="74"/>
      <c r="P109" s="74"/>
      <c r="Q109" s="74"/>
      <c r="R109" s="74"/>
      <c r="S109" s="74"/>
      <c r="T109" s="74"/>
      <c r="U109" s="74"/>
      <c r="V109" s="74"/>
      <c r="W109" s="74"/>
    </row>
    <row r="110" spans="3:23" ht="13.5">
      <c r="C110" s="74"/>
      <c r="D110" s="74"/>
      <c r="E110" s="74"/>
      <c r="F110" s="74"/>
      <c r="G110" s="74"/>
      <c r="H110" s="74"/>
      <c r="I110" s="74"/>
      <c r="J110" s="74"/>
      <c r="K110" s="74"/>
      <c r="L110" s="74"/>
      <c r="M110" s="74"/>
      <c r="N110" s="74"/>
      <c r="O110" s="74"/>
      <c r="P110" s="74"/>
      <c r="Q110" s="74"/>
      <c r="R110" s="74"/>
      <c r="S110" s="74"/>
      <c r="T110" s="74"/>
      <c r="U110" s="74"/>
      <c r="V110" s="74"/>
      <c r="W110" s="74"/>
    </row>
    <row r="111" spans="3:23" ht="13.5">
      <c r="C111" s="74"/>
      <c r="D111" s="74"/>
      <c r="E111" s="74"/>
      <c r="F111" s="74"/>
      <c r="G111" s="74"/>
      <c r="H111" s="74"/>
      <c r="I111" s="74"/>
      <c r="J111" s="74"/>
      <c r="K111" s="74"/>
      <c r="L111" s="74"/>
      <c r="M111" s="74"/>
      <c r="N111" s="74"/>
      <c r="O111" s="74"/>
      <c r="P111" s="74"/>
      <c r="Q111" s="74"/>
      <c r="R111" s="74"/>
      <c r="S111" s="74"/>
      <c r="T111" s="74"/>
      <c r="U111" s="74"/>
      <c r="V111" s="74"/>
      <c r="W111" s="74"/>
    </row>
    <row r="112" spans="3:23" ht="13.5">
      <c r="C112" s="74"/>
      <c r="D112" s="74"/>
      <c r="E112" s="74"/>
      <c r="F112" s="74"/>
      <c r="G112" s="74"/>
      <c r="H112" s="74"/>
      <c r="I112" s="74"/>
      <c r="J112" s="74"/>
      <c r="K112" s="74"/>
      <c r="L112" s="74"/>
      <c r="M112" s="74"/>
      <c r="N112" s="74"/>
      <c r="O112" s="74"/>
      <c r="P112" s="74"/>
      <c r="Q112" s="74"/>
      <c r="R112" s="74"/>
      <c r="S112" s="74"/>
      <c r="T112" s="74"/>
      <c r="U112" s="74"/>
      <c r="V112" s="74"/>
      <c r="W112" s="74"/>
    </row>
    <row r="113" spans="3:23" ht="13.5">
      <c r="C113" s="74"/>
      <c r="D113" s="74"/>
      <c r="E113" s="74"/>
      <c r="F113" s="74"/>
      <c r="G113" s="74"/>
      <c r="L113" s="74"/>
      <c r="M113" s="74"/>
      <c r="N113" s="74"/>
      <c r="O113" s="74"/>
      <c r="P113" s="74"/>
      <c r="Q113" s="74"/>
      <c r="R113" s="74"/>
      <c r="S113" s="74"/>
      <c r="T113" s="74"/>
      <c r="U113" s="74"/>
      <c r="V113" s="74"/>
      <c r="W113" s="74"/>
    </row>
  </sheetData>
  <mergeCells count="16">
    <mergeCell ref="C2:I2"/>
    <mergeCell ref="A2:B2"/>
    <mergeCell ref="A10:B10"/>
    <mergeCell ref="A34:C34"/>
    <mergeCell ref="A4:B4"/>
    <mergeCell ref="C4:H4"/>
    <mergeCell ref="A6:B6"/>
    <mergeCell ref="C6:F6"/>
    <mergeCell ref="A8:B8"/>
    <mergeCell ref="M21:M28"/>
    <mergeCell ref="A35:C35"/>
    <mergeCell ref="A36:C36"/>
    <mergeCell ref="A30:C30"/>
    <mergeCell ref="A31:C31"/>
    <mergeCell ref="A32:C32"/>
    <mergeCell ref="A33:C33"/>
  </mergeCells>
  <conditionalFormatting sqref="O22:P28">
    <cfRule type="expression" dxfId="3" priority="5">
      <formula>$B22&gt;$B$13</formula>
    </cfRule>
  </conditionalFormatting>
  <pageMargins left="0.7" right="0.7" top="0.75" bottom="0.75" header="0.3" footer="0.3"/>
  <pageSetup paperSize="9" scale="4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5E62547-7DBB-4D38-87A4-186672838ADC}">
          <x14:formula1>
            <xm:f>'Parte A - Resumo'!$D$25:$D$32</xm:f>
          </x14:formula1>
          <xm:sqref>B14:B19</xm:sqref>
        </x14:dataValidation>
        <x14:dataValidation type="list" allowBlank="1" showInputMessage="1" showErrorMessage="1" xr:uid="{61FCA5B7-CDC5-49CA-B5E2-CE369981A0CB}">
          <x14:formula1>
            <xm:f>Legenda!$B$2:$B$43</xm:f>
          </x14:formula1>
          <xm:sqref>D14:D19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0E42-930C-4B7B-9D04-79DEC54A2F43}">
  <sheetPr>
    <pageSetUpPr fitToPage="1"/>
  </sheetPr>
  <dimension ref="A2:Y42"/>
  <sheetViews>
    <sheetView workbookViewId="0">
      <selection activeCell="A10" sqref="A10:B10"/>
    </sheetView>
  </sheetViews>
  <sheetFormatPr defaultColWidth="8.7109375" defaultRowHeight="15"/>
  <cols>
    <col min="1" max="1" width="8.42578125" customWidth="1"/>
    <col min="2" max="2" width="24.28515625" customWidth="1"/>
    <col min="3" max="3" width="23.7109375" customWidth="1"/>
    <col min="4" max="4" width="22.85546875" customWidth="1"/>
    <col min="5" max="5" width="15.28515625" customWidth="1"/>
    <col min="6" max="6" width="16.7109375" customWidth="1"/>
    <col min="7" max="7" width="17.28515625" customWidth="1"/>
    <col min="8" max="8" width="22.7109375" customWidth="1"/>
    <col min="9" max="9" width="19.7109375" customWidth="1"/>
    <col min="10" max="10" width="31.140625" customWidth="1"/>
  </cols>
  <sheetData>
    <row r="2" spans="1:10" ht="18.399999999999999" customHeight="1">
      <c r="A2" s="215" t="s">
        <v>142</v>
      </c>
      <c r="B2" s="215"/>
      <c r="C2" s="214"/>
      <c r="D2" s="214"/>
      <c r="E2" s="214"/>
      <c r="F2" s="214"/>
      <c r="G2" s="214"/>
      <c r="H2" s="214"/>
      <c r="I2" s="214"/>
    </row>
    <row r="4" spans="1:10" ht="18.399999999999999" customHeight="1">
      <c r="A4" s="215" t="s">
        <v>48</v>
      </c>
      <c r="B4" s="215"/>
      <c r="C4" s="214"/>
      <c r="D4" s="214"/>
      <c r="E4" s="214"/>
      <c r="F4" s="214"/>
      <c r="G4" s="214"/>
      <c r="H4" s="214"/>
    </row>
    <row r="5" spans="1:10" ht="18.399999999999999" customHeight="1">
      <c r="A5" s="99"/>
      <c r="B5" s="99"/>
      <c r="C5" s="99"/>
      <c r="D5" s="99"/>
      <c r="E5" s="57"/>
      <c r="F5" s="57"/>
      <c r="G5" s="57"/>
      <c r="H5" s="57"/>
      <c r="I5" s="57"/>
    </row>
    <row r="6" spans="1:10" ht="18.399999999999999" customHeight="1">
      <c r="A6" s="215" t="s">
        <v>0</v>
      </c>
      <c r="B6" s="215"/>
      <c r="C6" s="214"/>
      <c r="D6" s="214"/>
      <c r="E6" s="214"/>
      <c r="F6" s="214"/>
    </row>
    <row r="7" spans="1:10" ht="18.399999999999999" customHeight="1">
      <c r="A7" s="99"/>
      <c r="B7" s="99"/>
      <c r="C7" s="99"/>
      <c r="D7" s="99"/>
      <c r="E7" s="57"/>
      <c r="F7" s="57"/>
      <c r="G7" s="57"/>
      <c r="H7" s="57"/>
      <c r="I7" s="57"/>
    </row>
    <row r="8" spans="1:10" ht="18.399999999999999" customHeight="1">
      <c r="A8" s="215" t="s">
        <v>200</v>
      </c>
      <c r="B8" s="215"/>
      <c r="C8" s="58"/>
      <c r="D8" s="57"/>
      <c r="E8" s="59"/>
      <c r="F8" s="59"/>
      <c r="G8" s="59"/>
      <c r="H8" s="57"/>
      <c r="I8" s="57"/>
    </row>
    <row r="9" spans="1:10" ht="18.399999999999999" customHeight="1">
      <c r="A9" s="99"/>
      <c r="B9" s="99"/>
      <c r="C9" s="99"/>
      <c r="D9" s="99"/>
      <c r="E9" s="59"/>
      <c r="F9" s="59"/>
      <c r="G9" s="59"/>
      <c r="H9" s="57"/>
      <c r="I9" s="57"/>
    </row>
    <row r="10" spans="1:10" ht="18.399999999999999" customHeight="1">
      <c r="A10" s="215" t="s">
        <v>210</v>
      </c>
      <c r="B10" s="215"/>
      <c r="C10" s="58"/>
      <c r="D10" s="57"/>
      <c r="E10" s="59"/>
      <c r="F10" s="59"/>
      <c r="G10" s="59"/>
      <c r="H10" s="57"/>
      <c r="I10" s="57"/>
    </row>
    <row r="11" spans="1:10">
      <c r="C11" s="57"/>
      <c r="D11" s="57"/>
      <c r="E11" s="57"/>
      <c r="F11" s="57"/>
      <c r="G11" s="57"/>
    </row>
    <row r="13" spans="1:10" s="66" customFormat="1" ht="40.5">
      <c r="A13" s="61" t="s">
        <v>74</v>
      </c>
      <c r="B13" s="61" t="s">
        <v>145</v>
      </c>
      <c r="C13" s="61" t="s">
        <v>76</v>
      </c>
      <c r="D13" s="61" t="s">
        <v>108</v>
      </c>
      <c r="E13" s="61" t="s">
        <v>109</v>
      </c>
      <c r="F13" s="61" t="s">
        <v>110</v>
      </c>
      <c r="G13" s="61" t="s">
        <v>111</v>
      </c>
      <c r="H13" s="64" t="s">
        <v>112</v>
      </c>
      <c r="I13" s="64" t="s">
        <v>146</v>
      </c>
      <c r="J13" s="65" t="s">
        <v>11</v>
      </c>
    </row>
    <row r="14" spans="1:10" s="69" customFormat="1" ht="13.5">
      <c r="A14" s="67" t="s">
        <v>87</v>
      </c>
      <c r="B14" s="67" t="s">
        <v>88</v>
      </c>
      <c r="C14" s="75" t="s">
        <v>89</v>
      </c>
      <c r="D14" s="75" t="s">
        <v>90</v>
      </c>
      <c r="E14" s="75" t="s">
        <v>91</v>
      </c>
      <c r="F14" s="75" t="s">
        <v>92</v>
      </c>
      <c r="G14" s="75" t="s">
        <v>93</v>
      </c>
      <c r="H14" s="76" t="s">
        <v>94</v>
      </c>
      <c r="I14" s="76" t="s">
        <v>95</v>
      </c>
      <c r="J14" s="68" t="s">
        <v>97</v>
      </c>
    </row>
    <row r="15" spans="1:10">
      <c r="A15" s="70"/>
      <c r="B15" s="70"/>
      <c r="C15" s="70"/>
      <c r="D15" s="118"/>
      <c r="E15" s="70"/>
      <c r="F15" s="118">
        <f>D15/1720</f>
        <v>0</v>
      </c>
      <c r="G15" s="70"/>
      <c r="H15" s="118">
        <f>F15*G15</f>
        <v>0</v>
      </c>
      <c r="I15" s="70"/>
      <c r="J15" s="70"/>
    </row>
    <row r="16" spans="1:10">
      <c r="A16" s="70"/>
      <c r="B16" s="70"/>
      <c r="C16" s="70"/>
      <c r="D16" s="118"/>
      <c r="E16" s="70"/>
      <c r="F16" s="118">
        <f t="shared" ref="F16:F24" si="0">D16/1720</f>
        <v>0</v>
      </c>
      <c r="G16" s="70"/>
      <c r="H16" s="118">
        <f t="shared" ref="H16:H24" si="1">F16*G16</f>
        <v>0</v>
      </c>
      <c r="I16" s="70"/>
      <c r="J16" s="70"/>
    </row>
    <row r="17" spans="1:10">
      <c r="A17" s="70"/>
      <c r="B17" s="70"/>
      <c r="C17" s="70"/>
      <c r="D17" s="118"/>
      <c r="E17" s="70"/>
      <c r="F17" s="118">
        <f t="shared" si="0"/>
        <v>0</v>
      </c>
      <c r="G17" s="70"/>
      <c r="H17" s="118">
        <f t="shared" si="1"/>
        <v>0</v>
      </c>
      <c r="I17" s="70"/>
      <c r="J17" s="70"/>
    </row>
    <row r="18" spans="1:10">
      <c r="A18" s="70"/>
      <c r="B18" s="70"/>
      <c r="C18" s="70"/>
      <c r="D18" s="118"/>
      <c r="E18" s="70"/>
      <c r="F18" s="118">
        <f t="shared" si="0"/>
        <v>0</v>
      </c>
      <c r="G18" s="70"/>
      <c r="H18" s="118">
        <f t="shared" si="1"/>
        <v>0</v>
      </c>
      <c r="I18" s="70"/>
      <c r="J18" s="70"/>
    </row>
    <row r="19" spans="1:10">
      <c r="A19" s="70"/>
      <c r="B19" s="70"/>
      <c r="C19" s="70"/>
      <c r="D19" s="118"/>
      <c r="E19" s="70"/>
      <c r="F19" s="118">
        <f t="shared" si="0"/>
        <v>0</v>
      </c>
      <c r="G19" s="70"/>
      <c r="H19" s="118">
        <f t="shared" si="1"/>
        <v>0</v>
      </c>
      <c r="I19" s="70"/>
      <c r="J19" s="70"/>
    </row>
    <row r="20" spans="1:10">
      <c r="A20" s="70"/>
      <c r="B20" s="70"/>
      <c r="C20" s="70"/>
      <c r="D20" s="118"/>
      <c r="E20" s="70"/>
      <c r="F20" s="118">
        <f t="shared" si="0"/>
        <v>0</v>
      </c>
      <c r="G20" s="70"/>
      <c r="H20" s="118">
        <f t="shared" si="1"/>
        <v>0</v>
      </c>
      <c r="I20" s="70"/>
      <c r="J20" s="70"/>
    </row>
    <row r="21" spans="1:10">
      <c r="A21" s="70"/>
      <c r="B21" s="70"/>
      <c r="C21" s="70"/>
      <c r="D21" s="118"/>
      <c r="E21" s="70"/>
      <c r="F21" s="118">
        <f t="shared" si="0"/>
        <v>0</v>
      </c>
      <c r="G21" s="70"/>
      <c r="H21" s="118">
        <f t="shared" si="1"/>
        <v>0</v>
      </c>
      <c r="I21" s="70"/>
      <c r="J21" s="70"/>
    </row>
    <row r="22" spans="1:10">
      <c r="A22" s="70"/>
      <c r="B22" s="70"/>
      <c r="C22" s="70"/>
      <c r="D22" s="118"/>
      <c r="E22" s="70"/>
      <c r="F22" s="118">
        <f t="shared" si="0"/>
        <v>0</v>
      </c>
      <c r="G22" s="70"/>
      <c r="H22" s="118">
        <f t="shared" si="1"/>
        <v>0</v>
      </c>
      <c r="I22" s="70"/>
      <c r="J22" s="70"/>
    </row>
    <row r="23" spans="1:10">
      <c r="A23" s="70"/>
      <c r="B23" s="70"/>
      <c r="C23" s="70"/>
      <c r="D23" s="118"/>
      <c r="E23" s="70"/>
      <c r="F23" s="118">
        <f t="shared" si="0"/>
        <v>0</v>
      </c>
      <c r="G23" s="70"/>
      <c r="H23" s="118">
        <f t="shared" si="1"/>
        <v>0</v>
      </c>
      <c r="I23" s="70"/>
      <c r="J23" s="70"/>
    </row>
    <row r="24" spans="1:10">
      <c r="A24" s="70"/>
      <c r="B24" s="70"/>
      <c r="C24" s="70"/>
      <c r="D24" s="118"/>
      <c r="E24" s="70"/>
      <c r="F24" s="118">
        <f t="shared" si="0"/>
        <v>0</v>
      </c>
      <c r="G24" s="70"/>
      <c r="H24" s="118">
        <f t="shared" si="1"/>
        <v>0</v>
      </c>
      <c r="I24" s="70"/>
      <c r="J24" s="70"/>
    </row>
    <row r="25" spans="1:10" ht="15.75" thickBot="1"/>
    <row r="26" spans="1:10" ht="15.75" thickTop="1">
      <c r="F26" s="205" t="s">
        <v>147</v>
      </c>
      <c r="G26" s="107" t="s">
        <v>0</v>
      </c>
      <c r="H26" s="108"/>
      <c r="I26" s="108"/>
    </row>
    <row r="27" spans="1:10">
      <c r="F27" s="206"/>
      <c r="G27" s="106" t="s">
        <v>1</v>
      </c>
      <c r="H27" s="26"/>
      <c r="I27" s="26"/>
    </row>
    <row r="28" spans="1:10">
      <c r="F28" s="206"/>
      <c r="G28" s="106" t="s">
        <v>2</v>
      </c>
      <c r="H28" s="26"/>
      <c r="I28" s="26"/>
    </row>
    <row r="29" spans="1:10">
      <c r="F29" s="206"/>
      <c r="G29" s="106" t="s">
        <v>3</v>
      </c>
      <c r="H29" s="26"/>
      <c r="I29" s="26"/>
    </row>
    <row r="30" spans="1:10">
      <c r="F30" s="206"/>
      <c r="G30" s="106" t="s">
        <v>4</v>
      </c>
      <c r="H30" s="26"/>
      <c r="I30" s="26"/>
    </row>
    <row r="31" spans="1:10">
      <c r="F31" s="206"/>
      <c r="G31" s="106" t="s">
        <v>5</v>
      </c>
      <c r="H31" s="26"/>
      <c r="I31" s="26"/>
    </row>
    <row r="32" spans="1:10">
      <c r="F32" s="206"/>
      <c r="G32" s="106" t="s">
        <v>73</v>
      </c>
      <c r="H32" s="26"/>
      <c r="I32" s="26"/>
    </row>
    <row r="33" spans="1:25" ht="15.75" thickBot="1">
      <c r="F33" s="207"/>
      <c r="G33" s="109" t="s">
        <v>148</v>
      </c>
      <c r="H33" s="110"/>
      <c r="I33" s="110"/>
    </row>
    <row r="34" spans="1:25" ht="15.75" thickTop="1"/>
    <row r="37" spans="1:25">
      <c r="A37" s="208" t="s">
        <v>74</v>
      </c>
      <c r="B37" s="208"/>
      <c r="C37" s="208"/>
      <c r="D37" s="220" t="s">
        <v>104</v>
      </c>
      <c r="E37" s="221"/>
      <c r="F37" s="221"/>
      <c r="G37" s="221"/>
      <c r="H37" s="221"/>
    </row>
    <row r="38" spans="1:25" s="71" customFormat="1">
      <c r="A38" s="208" t="s">
        <v>108</v>
      </c>
      <c r="B38" s="208"/>
      <c r="C38" s="209"/>
      <c r="D38" s="220" t="s">
        <v>113</v>
      </c>
      <c r="E38" s="221"/>
      <c r="F38" s="221"/>
      <c r="G38" s="221"/>
      <c r="H38" s="221"/>
      <c r="I38" s="77"/>
      <c r="J38" s="77"/>
    </row>
    <row r="39" spans="1:25">
      <c r="A39" s="208" t="s">
        <v>109</v>
      </c>
      <c r="B39" s="208"/>
      <c r="C39" s="209"/>
      <c r="D39" s="218" t="s">
        <v>114</v>
      </c>
      <c r="E39" s="219"/>
      <c r="F39" s="219"/>
      <c r="G39" s="219"/>
      <c r="H39" s="219"/>
    </row>
    <row r="40" spans="1:25">
      <c r="A40" s="208" t="s">
        <v>110</v>
      </c>
      <c r="B40" s="208"/>
      <c r="C40" s="209"/>
      <c r="D40" s="218" t="s">
        <v>115</v>
      </c>
      <c r="E40" s="219"/>
      <c r="F40" s="219"/>
      <c r="G40" s="219"/>
      <c r="H40" s="219"/>
    </row>
    <row r="41" spans="1:25" s="72" customFormat="1" ht="27" customHeight="1">
      <c r="A41" s="208" t="s">
        <v>111</v>
      </c>
      <c r="B41" s="208"/>
      <c r="C41" s="209"/>
      <c r="D41" s="220" t="s">
        <v>116</v>
      </c>
      <c r="E41" s="221"/>
      <c r="F41" s="221"/>
      <c r="G41" s="221"/>
      <c r="H41" s="221"/>
      <c r="I41" s="78"/>
      <c r="J41" s="78"/>
      <c r="K41" s="73"/>
      <c r="L41" s="73"/>
      <c r="M41" s="73"/>
      <c r="N41" s="73"/>
      <c r="O41" s="73"/>
      <c r="P41" s="73"/>
      <c r="Q41" s="73"/>
      <c r="R41" s="73"/>
      <c r="S41" s="73"/>
      <c r="T41" s="73"/>
      <c r="U41" s="73"/>
      <c r="V41" s="73"/>
      <c r="W41" s="73"/>
      <c r="X41" s="73"/>
      <c r="Y41" s="73"/>
    </row>
    <row r="42" spans="1:25" s="72" customFormat="1" ht="21.75" customHeight="1">
      <c r="A42" s="208" t="s">
        <v>112</v>
      </c>
      <c r="B42" s="208"/>
      <c r="C42" s="209"/>
      <c r="D42" s="79" t="s">
        <v>117</v>
      </c>
      <c r="E42" s="73"/>
      <c r="F42" s="73"/>
      <c r="G42" s="73"/>
      <c r="H42" s="73"/>
      <c r="I42" s="73"/>
      <c r="J42" s="73"/>
      <c r="K42" s="73"/>
      <c r="L42" s="73"/>
      <c r="M42" s="73"/>
      <c r="N42" s="73"/>
      <c r="O42" s="73"/>
      <c r="P42" s="73"/>
      <c r="Q42" s="73"/>
      <c r="R42" s="73"/>
      <c r="S42" s="73"/>
      <c r="T42" s="73"/>
      <c r="U42" s="73"/>
      <c r="V42" s="73"/>
      <c r="W42" s="73"/>
      <c r="X42" s="73"/>
      <c r="Y42" s="73"/>
    </row>
  </sheetData>
  <mergeCells count="20">
    <mergeCell ref="A37:C37"/>
    <mergeCell ref="D37:H37"/>
    <mergeCell ref="A38:C38"/>
    <mergeCell ref="D38:H38"/>
    <mergeCell ref="A39:C39"/>
    <mergeCell ref="D39:H39"/>
    <mergeCell ref="A40:C40"/>
    <mergeCell ref="D40:H40"/>
    <mergeCell ref="A41:C41"/>
    <mergeCell ref="D41:H41"/>
    <mergeCell ref="A42:C42"/>
    <mergeCell ref="A2:B2"/>
    <mergeCell ref="C2:I2"/>
    <mergeCell ref="F26:F33"/>
    <mergeCell ref="A4:B4"/>
    <mergeCell ref="A6:B6"/>
    <mergeCell ref="A8:B8"/>
    <mergeCell ref="A10:B10"/>
    <mergeCell ref="C4:H4"/>
    <mergeCell ref="C6:F6"/>
  </mergeCells>
  <conditionalFormatting sqref="H27:I33">
    <cfRule type="expression" dxfId="2" priority="1">
      <formula>$B27&gt;$B$15</formula>
    </cfRule>
  </conditionalFormatting>
  <dataValidations count="1">
    <dataValidation type="list" allowBlank="1" showInputMessage="1" showErrorMessage="1" sqref="C25:D35" xr:uid="{8BE1C24A-970A-436F-9ED6-5421D70D4E83}">
      <formula1>#REF!</formula1>
    </dataValidation>
  </dataValidations>
  <pageMargins left="0.7" right="0.7" top="0.75" bottom="0.75" header="0.3" footer="0.3"/>
  <pageSetup paperSize="9" scale="6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3D375EB-4EE7-4DC7-B3EF-851E3805A74B}">
          <x14:formula1>
            <xm:f>Legenda!$E$2:$E$3</xm:f>
          </x14:formula1>
          <xm:sqref>E15:E24</xm:sqref>
        </x14:dataValidation>
        <x14:dataValidation type="list" allowBlank="1" showInputMessage="1" showErrorMessage="1" xr:uid="{605A6DB0-9F34-4487-AC7D-56B7BDA0857F}">
          <x14:formula1>
            <xm:f>'Parte A - Resumo'!$D$25:$D$32</xm:f>
          </x14:formula1>
          <xm:sqref>B15:B24</xm:sqref>
        </x14:dataValidation>
        <x14:dataValidation type="list" allowBlank="1" showInputMessage="1" showErrorMessage="1" xr:uid="{DB6B5B1E-C6BF-4F9D-A4BE-8B3250077EA5}">
          <x14:formula1>
            <xm:f>Legenda!$B$2:$B$43</xm:f>
          </x14:formula1>
          <xm:sqref>C15:C24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CE498-E82C-4002-9D52-667420D461DC}">
  <sheetPr>
    <pageSetUpPr fitToPage="1"/>
  </sheetPr>
  <dimension ref="A1:K58"/>
  <sheetViews>
    <sheetView workbookViewId="0">
      <selection sqref="A1:XFD1048576"/>
    </sheetView>
  </sheetViews>
  <sheetFormatPr defaultColWidth="8.7109375" defaultRowHeight="15"/>
  <cols>
    <col min="1" max="1" width="13.7109375" customWidth="1"/>
    <col min="2" max="2" width="36.28515625" style="174" customWidth="1"/>
    <col min="3" max="3" width="18.28515625" customWidth="1"/>
    <col min="4" max="4" width="14.28515625" customWidth="1"/>
    <col min="5" max="5" width="15.85546875" customWidth="1"/>
    <col min="6" max="6" width="16.42578125" customWidth="1"/>
    <col min="7" max="7" width="15.28515625" customWidth="1"/>
    <col min="8" max="8" width="15.7109375" customWidth="1"/>
    <col min="9" max="9" width="16.140625" customWidth="1"/>
    <col min="10" max="10" width="19.7109375" customWidth="1"/>
    <col min="11" max="11" width="29.5703125" customWidth="1"/>
    <col min="12" max="12" width="10.28515625" bestFit="1" customWidth="1"/>
  </cols>
  <sheetData>
    <row r="1" spans="1:11" ht="40.5">
      <c r="A1" s="61" t="s">
        <v>75</v>
      </c>
      <c r="B1" s="61" t="s">
        <v>76</v>
      </c>
      <c r="C1" s="61" t="s">
        <v>77</v>
      </c>
      <c r="D1" s="61" t="s">
        <v>211</v>
      </c>
      <c r="E1" s="61" t="s">
        <v>79</v>
      </c>
      <c r="F1" s="61" t="s">
        <v>80</v>
      </c>
      <c r="G1" s="61" t="s">
        <v>81</v>
      </c>
      <c r="H1" s="61" t="s">
        <v>82</v>
      </c>
      <c r="I1" s="61" t="s">
        <v>83</v>
      </c>
      <c r="J1" s="65" t="s">
        <v>11</v>
      </c>
    </row>
    <row r="2" spans="1:11">
      <c r="A2" s="61" t="s">
        <v>87</v>
      </c>
      <c r="B2" s="61" t="s">
        <v>88</v>
      </c>
      <c r="C2" s="61" t="s">
        <v>89</v>
      </c>
      <c r="D2" s="61" t="s">
        <v>90</v>
      </c>
      <c r="E2" s="61" t="s">
        <v>91</v>
      </c>
      <c r="F2" s="61" t="s">
        <v>92</v>
      </c>
      <c r="G2" s="61" t="s">
        <v>212</v>
      </c>
      <c r="H2" s="61" t="s">
        <v>94</v>
      </c>
      <c r="I2" s="61" t="s">
        <v>95</v>
      </c>
      <c r="J2" s="62" t="s">
        <v>103</v>
      </c>
    </row>
    <row r="3" spans="1:11" ht="16.5">
      <c r="A3" s="222">
        <v>2020</v>
      </c>
      <c r="B3" s="222"/>
      <c r="C3" s="222"/>
      <c r="D3" s="222"/>
      <c r="E3" s="222"/>
      <c r="F3" s="222"/>
      <c r="G3" s="222"/>
      <c r="H3" s="222"/>
      <c r="I3" s="222"/>
      <c r="J3" s="222"/>
    </row>
    <row r="4" spans="1:11">
      <c r="A4" s="145" t="s">
        <v>213</v>
      </c>
      <c r="B4" s="146"/>
      <c r="C4" s="147"/>
      <c r="D4" s="148"/>
      <c r="E4" s="149"/>
      <c r="F4" s="150"/>
      <c r="G4" s="151">
        <f>(C4+D4+F4)*0.2375</f>
        <v>0</v>
      </c>
      <c r="H4" s="152">
        <v>0</v>
      </c>
      <c r="I4" s="153">
        <f>SUM(C4:H4)</f>
        <v>0</v>
      </c>
      <c r="J4" s="154"/>
      <c r="K4" s="223"/>
    </row>
    <row r="5" spans="1:11">
      <c r="A5" s="155" t="s">
        <v>215</v>
      </c>
      <c r="B5" s="156"/>
      <c r="C5" s="147"/>
      <c r="D5" s="148"/>
      <c r="E5" s="148"/>
      <c r="F5" s="157"/>
      <c r="G5" s="158">
        <f t="shared" ref="G5:G15" si="0">(C5+D5+F5)*0.2375</f>
        <v>0</v>
      </c>
      <c r="H5" s="158">
        <v>0</v>
      </c>
      <c r="I5" s="158">
        <f t="shared" ref="I5:I15" si="1">SUM(C5:H5)</f>
        <v>0</v>
      </c>
      <c r="J5" s="154"/>
      <c r="K5" s="223"/>
    </row>
    <row r="6" spans="1:11">
      <c r="A6" s="155" t="s">
        <v>216</v>
      </c>
      <c r="B6" s="156"/>
      <c r="C6" s="147"/>
      <c r="D6" s="148"/>
      <c r="E6" s="148"/>
      <c r="F6" s="157"/>
      <c r="G6" s="158">
        <f t="shared" si="0"/>
        <v>0</v>
      </c>
      <c r="H6" s="158">
        <v>0</v>
      </c>
      <c r="I6" s="158">
        <f t="shared" si="1"/>
        <v>0</v>
      </c>
      <c r="J6" s="154"/>
      <c r="K6" s="223"/>
    </row>
    <row r="7" spans="1:11">
      <c r="A7" s="155" t="s">
        <v>217</v>
      </c>
      <c r="B7" s="156"/>
      <c r="C7" s="147"/>
      <c r="D7" s="148"/>
      <c r="E7" s="148"/>
      <c r="F7" s="157"/>
      <c r="G7" s="158">
        <f t="shared" si="0"/>
        <v>0</v>
      </c>
      <c r="H7" s="158">
        <v>0</v>
      </c>
      <c r="I7" s="158">
        <f t="shared" si="1"/>
        <v>0</v>
      </c>
      <c r="J7" s="154"/>
      <c r="K7" s="223"/>
    </row>
    <row r="8" spans="1:11">
      <c r="A8" s="155" t="s">
        <v>218</v>
      </c>
      <c r="B8" s="156"/>
      <c r="C8" s="147"/>
      <c r="D8" s="148"/>
      <c r="E8" s="148"/>
      <c r="F8" s="157"/>
      <c r="G8" s="158">
        <f t="shared" si="0"/>
        <v>0</v>
      </c>
      <c r="H8" s="158">
        <v>0</v>
      </c>
      <c r="I8" s="158">
        <f t="shared" si="1"/>
        <v>0</v>
      </c>
      <c r="J8" s="154"/>
      <c r="K8" s="223"/>
    </row>
    <row r="9" spans="1:11">
      <c r="A9" s="155" t="s">
        <v>219</v>
      </c>
      <c r="B9" s="156"/>
      <c r="C9" s="147"/>
      <c r="D9" s="147"/>
      <c r="E9" s="148"/>
      <c r="F9" s="157"/>
      <c r="G9" s="158">
        <f t="shared" si="0"/>
        <v>0</v>
      </c>
      <c r="H9" s="158">
        <v>0</v>
      </c>
      <c r="I9" s="158">
        <f t="shared" si="1"/>
        <v>0</v>
      </c>
      <c r="J9" s="154"/>
      <c r="K9" s="223"/>
    </row>
    <row r="10" spans="1:11">
      <c r="A10" s="155" t="s">
        <v>220</v>
      </c>
      <c r="B10" s="156"/>
      <c r="C10" s="147"/>
      <c r="D10" s="148"/>
      <c r="E10" s="148"/>
      <c r="F10" s="157"/>
      <c r="G10" s="158">
        <f t="shared" si="0"/>
        <v>0</v>
      </c>
      <c r="H10" s="158">
        <v>0</v>
      </c>
      <c r="I10" s="158">
        <f t="shared" si="1"/>
        <v>0</v>
      </c>
      <c r="J10" s="154"/>
      <c r="K10" s="223"/>
    </row>
    <row r="11" spans="1:11">
      <c r="A11" s="155" t="s">
        <v>221</v>
      </c>
      <c r="B11" s="156"/>
      <c r="C11" s="147"/>
      <c r="D11" s="148"/>
      <c r="E11" s="148"/>
      <c r="F11" s="157"/>
      <c r="G11" s="158">
        <f t="shared" si="0"/>
        <v>0</v>
      </c>
      <c r="H11" s="158">
        <v>0</v>
      </c>
      <c r="I11" s="158">
        <f t="shared" si="1"/>
        <v>0</v>
      </c>
      <c r="J11" s="154"/>
      <c r="K11" s="223"/>
    </row>
    <row r="12" spans="1:11">
      <c r="A12" s="155" t="s">
        <v>222</v>
      </c>
      <c r="B12" s="156"/>
      <c r="C12" s="147"/>
      <c r="D12" s="148"/>
      <c r="E12" s="148"/>
      <c r="F12" s="157"/>
      <c r="G12" s="158">
        <f t="shared" si="0"/>
        <v>0</v>
      </c>
      <c r="H12" s="158">
        <v>0</v>
      </c>
      <c r="I12" s="158">
        <f t="shared" si="1"/>
        <v>0</v>
      </c>
      <c r="J12" s="154"/>
      <c r="K12" s="223"/>
    </row>
    <row r="13" spans="1:11">
      <c r="A13" s="155" t="s">
        <v>223</v>
      </c>
      <c r="B13" s="156"/>
      <c r="C13" s="147"/>
      <c r="D13" s="148"/>
      <c r="E13" s="148"/>
      <c r="F13" s="157"/>
      <c r="G13" s="158">
        <f t="shared" si="0"/>
        <v>0</v>
      </c>
      <c r="H13" s="158">
        <v>0</v>
      </c>
      <c r="I13" s="158">
        <f t="shared" si="1"/>
        <v>0</v>
      </c>
      <c r="J13" s="154"/>
      <c r="K13" s="223"/>
    </row>
    <row r="14" spans="1:11">
      <c r="A14" s="155" t="s">
        <v>224</v>
      </c>
      <c r="B14" s="156"/>
      <c r="C14" s="147"/>
      <c r="D14" s="147"/>
      <c r="E14" s="148"/>
      <c r="F14" s="157"/>
      <c r="G14" s="158">
        <f t="shared" si="0"/>
        <v>0</v>
      </c>
      <c r="H14" s="158">
        <v>0</v>
      </c>
      <c r="I14" s="158">
        <f t="shared" si="1"/>
        <v>0</v>
      </c>
      <c r="J14" s="154"/>
      <c r="K14" s="223"/>
    </row>
    <row r="15" spans="1:11">
      <c r="A15" s="159" t="s">
        <v>225</v>
      </c>
      <c r="B15" s="160"/>
      <c r="C15" s="147"/>
      <c r="D15" s="161"/>
      <c r="E15" s="161"/>
      <c r="F15" s="162"/>
      <c r="G15" s="162">
        <f t="shared" si="0"/>
        <v>0</v>
      </c>
      <c r="H15" s="162">
        <v>0</v>
      </c>
      <c r="I15" s="162">
        <f t="shared" si="1"/>
        <v>0</v>
      </c>
      <c r="J15" s="163"/>
      <c r="K15" s="223"/>
    </row>
    <row r="16" spans="1:11">
      <c r="A16" s="164"/>
      <c r="B16" s="165"/>
      <c r="C16" s="166"/>
      <c r="D16" s="166"/>
      <c r="E16" s="166"/>
      <c r="F16" s="167"/>
      <c r="G16" s="167"/>
      <c r="H16" s="167"/>
      <c r="I16" s="168">
        <f>SUM(I4:I15)</f>
        <v>0</v>
      </c>
      <c r="J16" s="168"/>
      <c r="K16" s="223"/>
    </row>
    <row r="17" spans="1:11" ht="16.5">
      <c r="A17" s="222">
        <v>2020</v>
      </c>
      <c r="B17" s="222"/>
      <c r="C17" s="222"/>
      <c r="D17" s="222"/>
      <c r="E17" s="222"/>
      <c r="F17" s="222"/>
      <c r="G17" s="222"/>
      <c r="H17" s="222"/>
      <c r="I17" s="222"/>
      <c r="J17" s="222"/>
    </row>
    <row r="18" spans="1:11">
      <c r="A18" s="145" t="s">
        <v>213</v>
      </c>
      <c r="B18" s="146"/>
      <c r="C18" s="147"/>
      <c r="D18" s="148"/>
      <c r="E18" s="149"/>
      <c r="F18" s="150"/>
      <c r="G18" s="151">
        <f>(C18+D18+F18)*0.2375</f>
        <v>0</v>
      </c>
      <c r="H18" s="152">
        <v>0</v>
      </c>
      <c r="I18" s="153">
        <f>SUM(C18:H18)</f>
        <v>0</v>
      </c>
      <c r="J18" s="154"/>
      <c r="K18" s="223"/>
    </row>
    <row r="19" spans="1:11">
      <c r="A19" s="155" t="s">
        <v>215</v>
      </c>
      <c r="B19" s="156"/>
      <c r="C19" s="147"/>
      <c r="D19" s="148"/>
      <c r="E19" s="148"/>
      <c r="F19" s="157"/>
      <c r="G19" s="158">
        <f t="shared" ref="G19:G29" si="2">(C19+D19+F19)*0.2375</f>
        <v>0</v>
      </c>
      <c r="H19" s="158">
        <v>0</v>
      </c>
      <c r="I19" s="158">
        <f t="shared" ref="I19:I29" si="3">SUM(C19:H19)</f>
        <v>0</v>
      </c>
      <c r="J19" s="154"/>
      <c r="K19" s="223"/>
    </row>
    <row r="20" spans="1:11">
      <c r="A20" s="155" t="s">
        <v>216</v>
      </c>
      <c r="B20" s="156"/>
      <c r="C20" s="147"/>
      <c r="D20" s="148"/>
      <c r="E20" s="148"/>
      <c r="F20" s="157"/>
      <c r="G20" s="158">
        <f t="shared" si="2"/>
        <v>0</v>
      </c>
      <c r="H20" s="158">
        <v>0</v>
      </c>
      <c r="I20" s="158">
        <f t="shared" si="3"/>
        <v>0</v>
      </c>
      <c r="J20" s="154"/>
      <c r="K20" s="223"/>
    </row>
    <row r="21" spans="1:11">
      <c r="A21" s="155" t="s">
        <v>217</v>
      </c>
      <c r="B21" s="156"/>
      <c r="C21" s="147"/>
      <c r="D21" s="148"/>
      <c r="E21" s="148"/>
      <c r="F21" s="157"/>
      <c r="G21" s="158">
        <f t="shared" si="2"/>
        <v>0</v>
      </c>
      <c r="H21" s="158">
        <v>0</v>
      </c>
      <c r="I21" s="158">
        <f t="shared" si="3"/>
        <v>0</v>
      </c>
      <c r="J21" s="154"/>
      <c r="K21" s="223"/>
    </row>
    <row r="22" spans="1:11">
      <c r="A22" s="155" t="s">
        <v>218</v>
      </c>
      <c r="B22" s="156"/>
      <c r="C22" s="147"/>
      <c r="D22" s="148"/>
      <c r="E22" s="148"/>
      <c r="F22" s="157"/>
      <c r="G22" s="158">
        <f t="shared" si="2"/>
        <v>0</v>
      </c>
      <c r="H22" s="158">
        <v>0</v>
      </c>
      <c r="I22" s="158">
        <f t="shared" si="3"/>
        <v>0</v>
      </c>
      <c r="J22" s="154"/>
      <c r="K22" s="223"/>
    </row>
    <row r="23" spans="1:11">
      <c r="A23" s="155" t="s">
        <v>219</v>
      </c>
      <c r="B23" s="156"/>
      <c r="C23" s="147"/>
      <c r="D23" s="147"/>
      <c r="E23" s="148"/>
      <c r="F23" s="157"/>
      <c r="G23" s="158">
        <f t="shared" si="2"/>
        <v>0</v>
      </c>
      <c r="H23" s="158">
        <v>0</v>
      </c>
      <c r="I23" s="158">
        <f t="shared" si="3"/>
        <v>0</v>
      </c>
      <c r="J23" s="154"/>
      <c r="K23" s="223"/>
    </row>
    <row r="24" spans="1:11">
      <c r="A24" s="155" t="s">
        <v>220</v>
      </c>
      <c r="B24" s="156"/>
      <c r="C24" s="147"/>
      <c r="D24" s="148"/>
      <c r="E24" s="148"/>
      <c r="F24" s="157"/>
      <c r="G24" s="158">
        <f t="shared" si="2"/>
        <v>0</v>
      </c>
      <c r="H24" s="158">
        <v>0</v>
      </c>
      <c r="I24" s="158">
        <f t="shared" si="3"/>
        <v>0</v>
      </c>
      <c r="J24" s="154"/>
      <c r="K24" s="223"/>
    </row>
    <row r="25" spans="1:11">
      <c r="A25" s="155" t="s">
        <v>221</v>
      </c>
      <c r="B25" s="156"/>
      <c r="C25" s="147"/>
      <c r="D25" s="148"/>
      <c r="E25" s="148"/>
      <c r="F25" s="157"/>
      <c r="G25" s="158">
        <f t="shared" si="2"/>
        <v>0</v>
      </c>
      <c r="H25" s="158">
        <v>0</v>
      </c>
      <c r="I25" s="158">
        <f t="shared" si="3"/>
        <v>0</v>
      </c>
      <c r="J25" s="154"/>
      <c r="K25" s="223"/>
    </row>
    <row r="26" spans="1:11">
      <c r="A26" s="155" t="s">
        <v>222</v>
      </c>
      <c r="B26" s="156"/>
      <c r="C26" s="147"/>
      <c r="D26" s="148"/>
      <c r="E26" s="148"/>
      <c r="F26" s="157"/>
      <c r="G26" s="158">
        <f t="shared" si="2"/>
        <v>0</v>
      </c>
      <c r="H26" s="158">
        <v>0</v>
      </c>
      <c r="I26" s="158">
        <f t="shared" si="3"/>
        <v>0</v>
      </c>
      <c r="J26" s="154"/>
      <c r="K26" s="223"/>
    </row>
    <row r="27" spans="1:11">
      <c r="A27" s="155" t="s">
        <v>223</v>
      </c>
      <c r="B27" s="156"/>
      <c r="C27" s="147"/>
      <c r="D27" s="148"/>
      <c r="E27" s="148"/>
      <c r="F27" s="157"/>
      <c r="G27" s="158">
        <f t="shared" si="2"/>
        <v>0</v>
      </c>
      <c r="H27" s="158">
        <v>0</v>
      </c>
      <c r="I27" s="158">
        <f t="shared" si="3"/>
        <v>0</v>
      </c>
      <c r="J27" s="154"/>
      <c r="K27" s="223"/>
    </row>
    <row r="28" spans="1:11">
      <c r="A28" s="155" t="s">
        <v>224</v>
      </c>
      <c r="B28" s="156"/>
      <c r="C28" s="147"/>
      <c r="D28" s="147"/>
      <c r="E28" s="148"/>
      <c r="F28" s="157"/>
      <c r="G28" s="158">
        <f t="shared" si="2"/>
        <v>0</v>
      </c>
      <c r="H28" s="158">
        <v>0</v>
      </c>
      <c r="I28" s="158">
        <f t="shared" si="3"/>
        <v>0</v>
      </c>
      <c r="J28" s="154"/>
      <c r="K28" s="223"/>
    </row>
    <row r="29" spans="1:11">
      <c r="A29" s="159" t="s">
        <v>225</v>
      </c>
      <c r="B29" s="160"/>
      <c r="C29" s="147"/>
      <c r="D29" s="161"/>
      <c r="E29" s="161"/>
      <c r="F29" s="162"/>
      <c r="G29" s="162">
        <f t="shared" si="2"/>
        <v>0</v>
      </c>
      <c r="H29" s="162">
        <v>0</v>
      </c>
      <c r="I29" s="162">
        <f t="shared" si="3"/>
        <v>0</v>
      </c>
      <c r="J29" s="163"/>
      <c r="K29" s="223"/>
    </row>
    <row r="30" spans="1:11">
      <c r="A30" s="164"/>
      <c r="B30" s="165"/>
      <c r="C30" s="166"/>
      <c r="D30" s="166"/>
      <c r="E30" s="166"/>
      <c r="F30" s="167"/>
      <c r="G30" s="167"/>
      <c r="H30" s="167"/>
      <c r="I30" s="168">
        <f>SUM(I18:I29)</f>
        <v>0</v>
      </c>
      <c r="J30" s="168"/>
      <c r="K30" s="223"/>
    </row>
    <row r="31" spans="1:11" ht="16.5">
      <c r="A31" s="222">
        <v>2020</v>
      </c>
      <c r="B31" s="222"/>
      <c r="C31" s="222"/>
      <c r="D31" s="222"/>
      <c r="E31" s="222"/>
      <c r="F31" s="222"/>
      <c r="G31" s="222"/>
      <c r="H31" s="222"/>
      <c r="I31" s="222"/>
      <c r="J31" s="222"/>
    </row>
    <row r="32" spans="1:11">
      <c r="A32" s="145" t="s">
        <v>213</v>
      </c>
      <c r="B32" s="146"/>
      <c r="C32" s="147"/>
      <c r="D32" s="148"/>
      <c r="E32" s="149"/>
      <c r="F32" s="150"/>
      <c r="G32" s="151">
        <f>(C32+D32+F32)*0.2375</f>
        <v>0</v>
      </c>
      <c r="H32" s="152">
        <v>0</v>
      </c>
      <c r="I32" s="153">
        <f>SUM(C32:H32)</f>
        <v>0</v>
      </c>
      <c r="J32" s="154"/>
    </row>
    <row r="33" spans="1:11">
      <c r="A33" s="155" t="s">
        <v>215</v>
      </c>
      <c r="B33" s="156"/>
      <c r="C33" s="147"/>
      <c r="D33" s="148"/>
      <c r="E33" s="148"/>
      <c r="F33" s="157"/>
      <c r="G33" s="158">
        <f t="shared" ref="G33:G43" si="4">(C33+D33+F33)*0.2375</f>
        <v>0</v>
      </c>
      <c r="H33" s="158">
        <v>0</v>
      </c>
      <c r="I33" s="158">
        <f t="shared" ref="I33:I43" si="5">SUM(C33:H33)</f>
        <v>0</v>
      </c>
      <c r="J33" s="154"/>
    </row>
    <row r="34" spans="1:11">
      <c r="A34" s="155" t="s">
        <v>216</v>
      </c>
      <c r="B34" s="156"/>
      <c r="C34" s="147"/>
      <c r="D34" s="148"/>
      <c r="E34" s="148"/>
      <c r="F34" s="157"/>
      <c r="G34" s="158">
        <f t="shared" si="4"/>
        <v>0</v>
      </c>
      <c r="H34" s="158">
        <v>0</v>
      </c>
      <c r="I34" s="158">
        <f t="shared" si="5"/>
        <v>0</v>
      </c>
      <c r="J34" s="154"/>
      <c r="K34" s="223"/>
    </row>
    <row r="35" spans="1:11">
      <c r="A35" s="155" t="s">
        <v>217</v>
      </c>
      <c r="B35" s="156"/>
      <c r="C35" s="147"/>
      <c r="D35" s="148"/>
      <c r="E35" s="148"/>
      <c r="F35" s="157"/>
      <c r="G35" s="158">
        <f t="shared" si="4"/>
        <v>0</v>
      </c>
      <c r="H35" s="158">
        <v>0</v>
      </c>
      <c r="I35" s="158">
        <f t="shared" si="5"/>
        <v>0</v>
      </c>
      <c r="J35" s="154"/>
      <c r="K35" s="223"/>
    </row>
    <row r="36" spans="1:11">
      <c r="A36" s="155" t="s">
        <v>218</v>
      </c>
      <c r="B36" s="156"/>
      <c r="C36" s="147"/>
      <c r="D36" s="148"/>
      <c r="E36" s="148"/>
      <c r="F36" s="157"/>
      <c r="G36" s="158">
        <f t="shared" si="4"/>
        <v>0</v>
      </c>
      <c r="H36" s="158">
        <v>0</v>
      </c>
      <c r="I36" s="158">
        <f t="shared" si="5"/>
        <v>0</v>
      </c>
      <c r="J36" s="154"/>
      <c r="K36" s="223"/>
    </row>
    <row r="37" spans="1:11">
      <c r="A37" s="155" t="s">
        <v>219</v>
      </c>
      <c r="B37" s="156"/>
      <c r="C37" s="147"/>
      <c r="D37" s="147"/>
      <c r="E37" s="148"/>
      <c r="F37" s="157"/>
      <c r="G37" s="158">
        <f t="shared" si="4"/>
        <v>0</v>
      </c>
      <c r="H37" s="158">
        <v>0</v>
      </c>
      <c r="I37" s="158">
        <f t="shared" si="5"/>
        <v>0</v>
      </c>
      <c r="J37" s="154"/>
      <c r="K37" s="223"/>
    </row>
    <row r="38" spans="1:11">
      <c r="A38" s="155" t="s">
        <v>220</v>
      </c>
      <c r="B38" s="156"/>
      <c r="C38" s="147"/>
      <c r="D38" s="148"/>
      <c r="E38" s="148"/>
      <c r="F38" s="157"/>
      <c r="G38" s="158">
        <f t="shared" si="4"/>
        <v>0</v>
      </c>
      <c r="H38" s="158">
        <v>0</v>
      </c>
      <c r="I38" s="158">
        <f t="shared" si="5"/>
        <v>0</v>
      </c>
      <c r="J38" s="154"/>
      <c r="K38" s="223"/>
    </row>
    <row r="39" spans="1:11">
      <c r="A39" s="155" t="s">
        <v>221</v>
      </c>
      <c r="B39" s="156"/>
      <c r="C39" s="147"/>
      <c r="D39" s="148"/>
      <c r="E39" s="148"/>
      <c r="F39" s="157"/>
      <c r="G39" s="158">
        <f t="shared" si="4"/>
        <v>0</v>
      </c>
      <c r="H39" s="158">
        <v>0</v>
      </c>
      <c r="I39" s="158">
        <f t="shared" si="5"/>
        <v>0</v>
      </c>
      <c r="J39" s="154"/>
      <c r="K39" s="223"/>
    </row>
    <row r="40" spans="1:11">
      <c r="A40" s="155" t="s">
        <v>222</v>
      </c>
      <c r="B40" s="156"/>
      <c r="C40" s="147"/>
      <c r="D40" s="148"/>
      <c r="E40" s="148"/>
      <c r="F40" s="157"/>
      <c r="G40" s="158">
        <f t="shared" si="4"/>
        <v>0</v>
      </c>
      <c r="H40" s="158">
        <v>0</v>
      </c>
      <c r="I40" s="158">
        <f t="shared" si="5"/>
        <v>0</v>
      </c>
      <c r="J40" s="154"/>
      <c r="K40" s="223"/>
    </row>
    <row r="41" spans="1:11">
      <c r="A41" s="155" t="s">
        <v>223</v>
      </c>
      <c r="B41" s="156"/>
      <c r="C41" s="147"/>
      <c r="D41" s="148"/>
      <c r="E41" s="148"/>
      <c r="F41" s="157"/>
      <c r="G41" s="158">
        <f t="shared" si="4"/>
        <v>0</v>
      </c>
      <c r="H41" s="158">
        <v>0</v>
      </c>
      <c r="I41" s="158">
        <f t="shared" si="5"/>
        <v>0</v>
      </c>
      <c r="J41" s="154"/>
      <c r="K41" s="223"/>
    </row>
    <row r="42" spans="1:11">
      <c r="A42" s="155" t="s">
        <v>224</v>
      </c>
      <c r="B42" s="156"/>
      <c r="C42" s="147"/>
      <c r="D42" s="147"/>
      <c r="E42" s="148"/>
      <c r="F42" s="157"/>
      <c r="G42" s="158">
        <f t="shared" si="4"/>
        <v>0</v>
      </c>
      <c r="H42" s="158">
        <v>0</v>
      </c>
      <c r="I42" s="158">
        <f t="shared" si="5"/>
        <v>0</v>
      </c>
      <c r="J42" s="154"/>
      <c r="K42" s="223"/>
    </row>
    <row r="43" spans="1:11">
      <c r="A43" s="159" t="s">
        <v>225</v>
      </c>
      <c r="B43" s="160"/>
      <c r="C43" s="147"/>
      <c r="D43" s="161"/>
      <c r="E43" s="161"/>
      <c r="F43" s="162"/>
      <c r="G43" s="162">
        <f t="shared" si="4"/>
        <v>0</v>
      </c>
      <c r="H43" s="162">
        <v>0</v>
      </c>
      <c r="I43" s="162">
        <f t="shared" si="5"/>
        <v>0</v>
      </c>
      <c r="J43" s="163"/>
      <c r="K43" s="223"/>
    </row>
    <row r="44" spans="1:11">
      <c r="A44" s="164"/>
      <c r="B44" s="165"/>
      <c r="C44" s="166"/>
      <c r="D44" s="166"/>
      <c r="E44" s="166"/>
      <c r="F44" s="167"/>
      <c r="G44" s="167"/>
      <c r="H44" s="167"/>
      <c r="I44" s="168">
        <f>SUM(I32:I43)</f>
        <v>0</v>
      </c>
      <c r="J44" s="168"/>
      <c r="K44" s="223"/>
    </row>
    <row r="45" spans="1:11" ht="16.5">
      <c r="A45" s="222">
        <v>2020</v>
      </c>
      <c r="B45" s="222"/>
      <c r="C45" s="222"/>
      <c r="D45" s="222"/>
      <c r="E45" s="222"/>
      <c r="F45" s="222"/>
      <c r="G45" s="222"/>
      <c r="H45" s="222"/>
      <c r="I45" s="222"/>
      <c r="J45" s="222"/>
      <c r="K45" s="223"/>
    </row>
    <row r="46" spans="1:11">
      <c r="A46" s="145" t="s">
        <v>213</v>
      </c>
      <c r="B46" s="146"/>
      <c r="C46" s="147"/>
      <c r="D46" s="148"/>
      <c r="E46" s="149"/>
      <c r="F46" s="150"/>
      <c r="G46" s="151">
        <f>(C46+D46+F46)*0.2375</f>
        <v>0</v>
      </c>
      <c r="H46" s="152">
        <v>0</v>
      </c>
      <c r="I46" s="153">
        <f>SUM(C46:H46)</f>
        <v>0</v>
      </c>
      <c r="J46" s="154"/>
      <c r="K46" s="223"/>
    </row>
    <row r="47" spans="1:11">
      <c r="A47" s="155" t="s">
        <v>215</v>
      </c>
      <c r="B47" s="156"/>
      <c r="C47" s="147"/>
      <c r="D47" s="148"/>
      <c r="E47" s="148"/>
      <c r="F47" s="157"/>
      <c r="G47" s="158">
        <f t="shared" ref="G47:G57" si="6">(C47+D47+F47)*0.2375</f>
        <v>0</v>
      </c>
      <c r="H47" s="158">
        <v>0</v>
      </c>
      <c r="I47" s="158">
        <f t="shared" ref="I47:I57" si="7">SUM(C47:H47)</f>
        <v>0</v>
      </c>
      <c r="J47" s="154"/>
    </row>
    <row r="48" spans="1:11">
      <c r="A48" s="155" t="s">
        <v>216</v>
      </c>
      <c r="B48" s="156"/>
      <c r="C48" s="147"/>
      <c r="D48" s="148"/>
      <c r="E48" s="148"/>
      <c r="F48" s="157"/>
      <c r="G48" s="158">
        <f t="shared" si="6"/>
        <v>0</v>
      </c>
      <c r="H48" s="158">
        <v>0</v>
      </c>
      <c r="I48" s="158">
        <f t="shared" si="7"/>
        <v>0</v>
      </c>
      <c r="J48" s="154"/>
    </row>
    <row r="49" spans="1:10">
      <c r="A49" s="155" t="s">
        <v>217</v>
      </c>
      <c r="B49" s="156"/>
      <c r="C49" s="147"/>
      <c r="D49" s="148"/>
      <c r="E49" s="148"/>
      <c r="F49" s="157"/>
      <c r="G49" s="158">
        <f t="shared" si="6"/>
        <v>0</v>
      </c>
      <c r="H49" s="158">
        <v>0</v>
      </c>
      <c r="I49" s="158">
        <f t="shared" si="7"/>
        <v>0</v>
      </c>
      <c r="J49" s="154"/>
    </row>
    <row r="50" spans="1:10">
      <c r="A50" s="155" t="s">
        <v>218</v>
      </c>
      <c r="B50" s="156"/>
      <c r="C50" s="147"/>
      <c r="D50" s="148"/>
      <c r="E50" s="148"/>
      <c r="F50" s="157"/>
      <c r="G50" s="158">
        <f t="shared" si="6"/>
        <v>0</v>
      </c>
      <c r="H50" s="158">
        <v>0</v>
      </c>
      <c r="I50" s="158">
        <f t="shared" si="7"/>
        <v>0</v>
      </c>
      <c r="J50" s="154"/>
    </row>
    <row r="51" spans="1:10">
      <c r="A51" s="155" t="s">
        <v>219</v>
      </c>
      <c r="B51" s="156"/>
      <c r="C51" s="147"/>
      <c r="D51" s="147"/>
      <c r="E51" s="148"/>
      <c r="F51" s="157"/>
      <c r="G51" s="158">
        <f t="shared" si="6"/>
        <v>0</v>
      </c>
      <c r="H51" s="158">
        <v>0</v>
      </c>
      <c r="I51" s="158">
        <f t="shared" si="7"/>
        <v>0</v>
      </c>
      <c r="J51" s="154"/>
    </row>
    <row r="52" spans="1:10">
      <c r="A52" s="155" t="s">
        <v>220</v>
      </c>
      <c r="B52" s="156"/>
      <c r="C52" s="147"/>
      <c r="D52" s="148"/>
      <c r="E52" s="148"/>
      <c r="F52" s="157"/>
      <c r="G52" s="158">
        <f t="shared" si="6"/>
        <v>0</v>
      </c>
      <c r="H52" s="158">
        <v>0</v>
      </c>
      <c r="I52" s="158">
        <f t="shared" si="7"/>
        <v>0</v>
      </c>
      <c r="J52" s="154"/>
    </row>
    <row r="53" spans="1:10">
      <c r="A53" s="155" t="s">
        <v>221</v>
      </c>
      <c r="B53" s="156"/>
      <c r="C53" s="147"/>
      <c r="D53" s="148"/>
      <c r="E53" s="148"/>
      <c r="F53" s="157"/>
      <c r="G53" s="158">
        <f t="shared" si="6"/>
        <v>0</v>
      </c>
      <c r="H53" s="158">
        <v>0</v>
      </c>
      <c r="I53" s="158">
        <f t="shared" si="7"/>
        <v>0</v>
      </c>
      <c r="J53" s="154"/>
    </row>
    <row r="54" spans="1:10">
      <c r="A54" s="155" t="s">
        <v>222</v>
      </c>
      <c r="B54" s="156"/>
      <c r="C54" s="147"/>
      <c r="D54" s="148"/>
      <c r="E54" s="148"/>
      <c r="F54" s="157"/>
      <c r="G54" s="158">
        <f t="shared" si="6"/>
        <v>0</v>
      </c>
      <c r="H54" s="158">
        <v>0</v>
      </c>
      <c r="I54" s="158">
        <f t="shared" si="7"/>
        <v>0</v>
      </c>
      <c r="J54" s="154"/>
    </row>
    <row r="55" spans="1:10">
      <c r="A55" s="155" t="s">
        <v>223</v>
      </c>
      <c r="B55" s="156"/>
      <c r="C55" s="147"/>
      <c r="D55" s="148"/>
      <c r="E55" s="148"/>
      <c r="F55" s="157"/>
      <c r="G55" s="158">
        <f t="shared" si="6"/>
        <v>0</v>
      </c>
      <c r="H55" s="158">
        <v>0</v>
      </c>
      <c r="I55" s="158">
        <f t="shared" si="7"/>
        <v>0</v>
      </c>
      <c r="J55" s="154"/>
    </row>
    <row r="56" spans="1:10">
      <c r="A56" s="155" t="s">
        <v>224</v>
      </c>
      <c r="B56" s="156"/>
      <c r="C56" s="147"/>
      <c r="D56" s="147"/>
      <c r="E56" s="148"/>
      <c r="F56" s="157"/>
      <c r="G56" s="158">
        <f t="shared" si="6"/>
        <v>0</v>
      </c>
      <c r="H56" s="158">
        <v>0</v>
      </c>
      <c r="I56" s="158">
        <f t="shared" si="7"/>
        <v>0</v>
      </c>
      <c r="J56" s="154"/>
    </row>
    <row r="57" spans="1:10">
      <c r="A57" s="159" t="s">
        <v>225</v>
      </c>
      <c r="B57" s="160"/>
      <c r="C57" s="147"/>
      <c r="D57" s="161"/>
      <c r="E57" s="161"/>
      <c r="F57" s="162"/>
      <c r="G57" s="162">
        <f t="shared" si="6"/>
        <v>0</v>
      </c>
      <c r="H57" s="162">
        <v>0</v>
      </c>
      <c r="I57" s="162">
        <f t="shared" si="7"/>
        <v>0</v>
      </c>
      <c r="J57" s="163"/>
    </row>
    <row r="58" spans="1:10">
      <c r="A58" s="164"/>
      <c r="B58" s="165"/>
      <c r="C58" s="166"/>
      <c r="D58" s="166"/>
      <c r="E58" s="166"/>
      <c r="F58" s="167"/>
      <c r="G58" s="167"/>
      <c r="H58" s="167"/>
      <c r="I58" s="168">
        <f>SUM(I46:I57)</f>
        <v>0</v>
      </c>
      <c r="J58" s="168"/>
    </row>
  </sheetData>
  <mergeCells count="7">
    <mergeCell ref="A3:J3"/>
    <mergeCell ref="K4:K16"/>
    <mergeCell ref="A17:J17"/>
    <mergeCell ref="K18:K30"/>
    <mergeCell ref="K34:K46"/>
    <mergeCell ref="A31:J31"/>
    <mergeCell ref="A45:J45"/>
  </mergeCells>
  <dataValidations count="1">
    <dataValidation type="list" allowBlank="1" showInputMessage="1" showErrorMessage="1" sqref="B3 B17 B31 B45" xr:uid="{576D672A-8840-4D5E-BD27-042041EDE3BA}">
      <formula1>#REF!</formula1>
    </dataValidation>
  </dataValidations>
  <pageMargins left="0.7" right="0.7" top="0.75" bottom="0.75" header="0.3" footer="0.3"/>
  <pageSetup paperSize="9" scale="62"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68269-80A6-450C-9C66-3F7D7A976261}">
  <sheetPr>
    <pageSetUpPr fitToPage="1"/>
  </sheetPr>
  <dimension ref="A1:K50"/>
  <sheetViews>
    <sheetView workbookViewId="0">
      <selection activeCell="D8" sqref="D8"/>
    </sheetView>
  </sheetViews>
  <sheetFormatPr defaultColWidth="8.7109375" defaultRowHeight="15"/>
  <cols>
    <col min="1" max="1" width="13.7109375" customWidth="1"/>
    <col min="2" max="2" width="36.28515625" style="174" customWidth="1"/>
    <col min="3" max="3" width="18.28515625" customWidth="1"/>
    <col min="4" max="4" width="14.28515625" customWidth="1"/>
    <col min="5" max="5" width="15.85546875" customWidth="1"/>
    <col min="6" max="6" width="16.42578125" customWidth="1"/>
    <col min="7" max="7" width="15.28515625" customWidth="1"/>
    <col min="8" max="8" width="15.7109375" customWidth="1"/>
    <col min="9" max="9" width="16.140625" customWidth="1"/>
    <col min="10" max="10" width="19.7109375" customWidth="1"/>
    <col min="11" max="11" width="29.5703125" customWidth="1"/>
    <col min="12" max="12" width="10.28515625" bestFit="1" customWidth="1"/>
  </cols>
  <sheetData>
    <row r="1" spans="1:11" ht="40.5">
      <c r="A1" s="61" t="s">
        <v>75</v>
      </c>
      <c r="B1" s="61" t="s">
        <v>76</v>
      </c>
      <c r="C1" s="61" t="s">
        <v>77</v>
      </c>
      <c r="D1" s="61" t="s">
        <v>211</v>
      </c>
      <c r="E1" s="61" t="s">
        <v>79</v>
      </c>
      <c r="F1" s="61" t="s">
        <v>80</v>
      </c>
      <c r="G1" s="61" t="s">
        <v>81</v>
      </c>
      <c r="H1" s="61" t="s">
        <v>82</v>
      </c>
      <c r="I1" s="61" t="s">
        <v>83</v>
      </c>
      <c r="J1" s="65" t="s">
        <v>11</v>
      </c>
    </row>
    <row r="2" spans="1:11">
      <c r="A2" s="61" t="s">
        <v>87</v>
      </c>
      <c r="B2" s="61" t="s">
        <v>88</v>
      </c>
      <c r="C2" s="61" t="s">
        <v>89</v>
      </c>
      <c r="D2" s="61" t="s">
        <v>90</v>
      </c>
      <c r="E2" s="61" t="s">
        <v>91</v>
      </c>
      <c r="F2" s="61" t="s">
        <v>92</v>
      </c>
      <c r="G2" s="61" t="s">
        <v>212</v>
      </c>
      <c r="H2" s="61" t="s">
        <v>94</v>
      </c>
      <c r="I2" s="61" t="s">
        <v>95</v>
      </c>
      <c r="J2" s="62" t="s">
        <v>103</v>
      </c>
    </row>
    <row r="3" spans="1:11" ht="16.5">
      <c r="A3" s="222">
        <v>2020</v>
      </c>
      <c r="B3" s="222"/>
      <c r="C3" s="222"/>
      <c r="D3" s="222"/>
      <c r="E3" s="222"/>
      <c r="F3" s="222"/>
      <c r="G3" s="222"/>
      <c r="H3" s="222"/>
      <c r="I3" s="222"/>
      <c r="J3" s="222"/>
    </row>
    <row r="4" spans="1:11">
      <c r="A4" s="145" t="s">
        <v>213</v>
      </c>
      <c r="B4" s="146"/>
      <c r="C4" s="147">
        <v>3173.95</v>
      </c>
      <c r="D4" s="148">
        <v>0</v>
      </c>
      <c r="E4" s="149">
        <v>90.63</v>
      </c>
      <c r="F4" s="150">
        <v>583.80999999999995</v>
      </c>
      <c r="G4" s="151">
        <f>(C4+D4+F4)*0.2375</f>
        <v>892.46799999999985</v>
      </c>
      <c r="H4" s="152">
        <v>0</v>
      </c>
      <c r="I4" s="153">
        <f>SUM(C4:H4)</f>
        <v>4740.8580000000002</v>
      </c>
      <c r="J4" s="154"/>
      <c r="K4" s="223" t="s">
        <v>214</v>
      </c>
    </row>
    <row r="5" spans="1:11">
      <c r="A5" s="155" t="s">
        <v>215</v>
      </c>
      <c r="B5" s="156"/>
      <c r="C5" s="147">
        <v>3173.95</v>
      </c>
      <c r="D5" s="148">
        <v>0</v>
      </c>
      <c r="E5" s="148">
        <v>90.63</v>
      </c>
      <c r="F5" s="157">
        <v>583.80999999999995</v>
      </c>
      <c r="G5" s="158">
        <f t="shared" ref="G5:G15" si="0">(C5+D5+F5)*0.2375</f>
        <v>892.46799999999985</v>
      </c>
      <c r="H5" s="158">
        <v>0</v>
      </c>
      <c r="I5" s="158">
        <f t="shared" ref="I5:I15" si="1">SUM(C5:H5)</f>
        <v>4740.8580000000002</v>
      </c>
      <c r="J5" s="154"/>
      <c r="K5" s="223"/>
    </row>
    <row r="6" spans="1:11">
      <c r="A6" s="155" t="s">
        <v>216</v>
      </c>
      <c r="B6" s="156"/>
      <c r="C6" s="147">
        <v>3173.95</v>
      </c>
      <c r="D6" s="148">
        <v>0</v>
      </c>
      <c r="E6" s="148">
        <v>100.17</v>
      </c>
      <c r="F6" s="157">
        <v>583.80999999999995</v>
      </c>
      <c r="G6" s="158">
        <f t="shared" si="0"/>
        <v>892.46799999999985</v>
      </c>
      <c r="H6" s="158">
        <v>0</v>
      </c>
      <c r="I6" s="158">
        <f t="shared" si="1"/>
        <v>4750.3979999999992</v>
      </c>
      <c r="J6" s="154"/>
      <c r="K6" s="223"/>
    </row>
    <row r="7" spans="1:11">
      <c r="A7" s="155" t="s">
        <v>217</v>
      </c>
      <c r="B7" s="156"/>
      <c r="C7" s="147">
        <v>3212.03</v>
      </c>
      <c r="D7" s="148">
        <v>0</v>
      </c>
      <c r="E7" s="148">
        <v>100.17</v>
      </c>
      <c r="F7" s="157">
        <v>590.80999999999995</v>
      </c>
      <c r="G7" s="158">
        <f t="shared" si="0"/>
        <v>903.17449999999997</v>
      </c>
      <c r="H7" s="158">
        <v>0</v>
      </c>
      <c r="I7" s="158">
        <f t="shared" si="1"/>
        <v>4806.1845000000003</v>
      </c>
      <c r="J7" s="154"/>
      <c r="K7" s="223"/>
    </row>
    <row r="8" spans="1:11">
      <c r="A8" s="155" t="s">
        <v>218</v>
      </c>
      <c r="B8" s="156"/>
      <c r="C8" s="147">
        <v>3183.47</v>
      </c>
      <c r="D8" s="148">
        <v>0</v>
      </c>
      <c r="E8" s="148">
        <v>85.86</v>
      </c>
      <c r="F8" s="157">
        <v>585.55999999999995</v>
      </c>
      <c r="G8" s="158">
        <f t="shared" si="0"/>
        <v>895.14462499999991</v>
      </c>
      <c r="H8" s="158">
        <v>0</v>
      </c>
      <c r="I8" s="158">
        <f t="shared" si="1"/>
        <v>4750.0346250000002</v>
      </c>
      <c r="J8" s="154"/>
      <c r="K8" s="223"/>
    </row>
    <row r="9" spans="1:11">
      <c r="A9" s="155" t="s">
        <v>219</v>
      </c>
      <c r="B9" s="156"/>
      <c r="C9" s="147">
        <v>3183.47</v>
      </c>
      <c r="D9" s="147">
        <v>3183.47</v>
      </c>
      <c r="E9" s="148">
        <v>95.4</v>
      </c>
      <c r="F9" s="157">
        <v>585.55999999999995</v>
      </c>
      <c r="G9" s="158">
        <f t="shared" si="0"/>
        <v>1651.21875</v>
      </c>
      <c r="H9" s="158">
        <v>0</v>
      </c>
      <c r="I9" s="158">
        <f t="shared" si="1"/>
        <v>8699.1187499999996</v>
      </c>
      <c r="J9" s="154"/>
      <c r="K9" s="223"/>
    </row>
    <row r="10" spans="1:11">
      <c r="A10" s="155" t="s">
        <v>220</v>
      </c>
      <c r="B10" s="156"/>
      <c r="C10" s="147">
        <v>3183.47</v>
      </c>
      <c r="D10" s="148">
        <v>0</v>
      </c>
      <c r="E10" s="148">
        <v>109.71</v>
      </c>
      <c r="F10" s="157">
        <v>585.55999999999995</v>
      </c>
      <c r="G10" s="158">
        <f t="shared" si="0"/>
        <v>895.14462499999991</v>
      </c>
      <c r="H10" s="158">
        <v>0</v>
      </c>
      <c r="I10" s="158">
        <f t="shared" si="1"/>
        <v>4773.8846249999997</v>
      </c>
      <c r="J10" s="154"/>
      <c r="K10" s="223"/>
    </row>
    <row r="11" spans="1:11">
      <c r="A11" s="155" t="s">
        <v>221</v>
      </c>
      <c r="B11" s="156"/>
      <c r="C11" s="147">
        <v>3183.47</v>
      </c>
      <c r="D11" s="148">
        <v>0</v>
      </c>
      <c r="E11" s="148">
        <v>52.47</v>
      </c>
      <c r="F11" s="157">
        <v>585.55999999999995</v>
      </c>
      <c r="G11" s="158">
        <f t="shared" si="0"/>
        <v>895.14462499999991</v>
      </c>
      <c r="H11" s="158">
        <v>0</v>
      </c>
      <c r="I11" s="158">
        <f t="shared" si="1"/>
        <v>4716.644624999999</v>
      </c>
      <c r="J11" s="154"/>
      <c r="K11" s="223"/>
    </row>
    <row r="12" spans="1:11">
      <c r="A12" s="155" t="s">
        <v>222</v>
      </c>
      <c r="B12" s="156"/>
      <c r="C12" s="147">
        <v>3183.47</v>
      </c>
      <c r="D12" s="148">
        <v>0</v>
      </c>
      <c r="E12" s="148">
        <v>81.09</v>
      </c>
      <c r="F12" s="157">
        <v>585.55999999999995</v>
      </c>
      <c r="G12" s="158">
        <f t="shared" si="0"/>
        <v>895.14462499999991</v>
      </c>
      <c r="H12" s="158">
        <v>0</v>
      </c>
      <c r="I12" s="158">
        <f t="shared" si="1"/>
        <v>4745.2646249999998</v>
      </c>
      <c r="J12" s="154"/>
      <c r="K12" s="223"/>
    </row>
    <row r="13" spans="1:11">
      <c r="A13" s="155" t="s">
        <v>223</v>
      </c>
      <c r="B13" s="156"/>
      <c r="C13" s="147">
        <v>3183.47</v>
      </c>
      <c r="D13" s="148">
        <v>0</v>
      </c>
      <c r="E13" s="148">
        <v>100.17</v>
      </c>
      <c r="F13" s="157">
        <v>585.55999999999995</v>
      </c>
      <c r="G13" s="158">
        <f t="shared" si="0"/>
        <v>895.14462499999991</v>
      </c>
      <c r="H13" s="158">
        <v>0</v>
      </c>
      <c r="I13" s="158">
        <f t="shared" si="1"/>
        <v>4764.3446249999997</v>
      </c>
      <c r="J13" s="154"/>
      <c r="K13" s="223"/>
    </row>
    <row r="14" spans="1:11">
      <c r="A14" s="155" t="s">
        <v>224</v>
      </c>
      <c r="B14" s="156"/>
      <c r="C14" s="147">
        <v>3183.47</v>
      </c>
      <c r="D14" s="147">
        <v>3183.47</v>
      </c>
      <c r="E14" s="148">
        <v>95.4</v>
      </c>
      <c r="F14" s="157">
        <v>585.55999999999995</v>
      </c>
      <c r="G14" s="158">
        <f t="shared" si="0"/>
        <v>1651.21875</v>
      </c>
      <c r="H14" s="158">
        <v>0</v>
      </c>
      <c r="I14" s="158">
        <f t="shared" si="1"/>
        <v>8699.1187499999996</v>
      </c>
      <c r="J14" s="154"/>
      <c r="K14" s="223"/>
    </row>
    <row r="15" spans="1:11">
      <c r="A15" s="159" t="s">
        <v>225</v>
      </c>
      <c r="B15" s="160"/>
      <c r="C15" s="147">
        <v>3183.47</v>
      </c>
      <c r="D15" s="161">
        <v>0</v>
      </c>
      <c r="E15" s="161">
        <v>90.63</v>
      </c>
      <c r="F15" s="162">
        <v>585.55999999999995</v>
      </c>
      <c r="G15" s="162">
        <f t="shared" si="0"/>
        <v>895.14462499999991</v>
      </c>
      <c r="H15" s="162">
        <v>0</v>
      </c>
      <c r="I15" s="162">
        <f t="shared" si="1"/>
        <v>4754.8046249999998</v>
      </c>
      <c r="J15" s="163"/>
      <c r="K15" s="223"/>
    </row>
    <row r="16" spans="1:11">
      <c r="A16" s="164"/>
      <c r="B16" s="165"/>
      <c r="C16" s="166"/>
      <c r="D16" s="166"/>
      <c r="E16" s="166"/>
      <c r="F16" s="167"/>
      <c r="G16" s="167"/>
      <c r="H16" s="167"/>
      <c r="I16" s="168">
        <f>SUM(I4:I15)</f>
        <v>64941.513749999998</v>
      </c>
      <c r="J16" s="168"/>
      <c r="K16" s="223"/>
    </row>
    <row r="17" spans="1:11" ht="16.5">
      <c r="A17" s="222">
        <v>2020</v>
      </c>
      <c r="B17" s="222"/>
      <c r="C17" s="222"/>
      <c r="D17" s="222"/>
      <c r="E17" s="222"/>
      <c r="F17" s="222"/>
      <c r="G17" s="222"/>
      <c r="H17" s="222"/>
      <c r="I17" s="222"/>
      <c r="J17" s="222"/>
    </row>
    <row r="18" spans="1:11">
      <c r="A18" s="145" t="s">
        <v>213</v>
      </c>
      <c r="B18" s="146"/>
      <c r="C18" s="169"/>
      <c r="D18" s="170"/>
      <c r="E18" s="149"/>
      <c r="F18" s="150">
        <v>0</v>
      </c>
      <c r="G18" s="151">
        <f>(C18+D18+F18)*0.2375</f>
        <v>0</v>
      </c>
      <c r="H18" s="152">
        <v>0</v>
      </c>
      <c r="I18" s="153">
        <f>SUM(C18:H18)</f>
        <v>0</v>
      </c>
      <c r="J18" s="154"/>
      <c r="K18" s="223" t="s">
        <v>226</v>
      </c>
    </row>
    <row r="19" spans="1:11">
      <c r="A19" s="155" t="s">
        <v>215</v>
      </c>
      <c r="B19" s="146"/>
      <c r="C19" s="169"/>
      <c r="D19" s="171"/>
      <c r="E19" s="148"/>
      <c r="F19" s="150">
        <v>0</v>
      </c>
      <c r="G19" s="158">
        <f t="shared" ref="G19:G29" si="2">(C19+D19+F19)*0.2375</f>
        <v>0</v>
      </c>
      <c r="H19" s="158">
        <v>0</v>
      </c>
      <c r="I19" s="158">
        <f t="shared" ref="I19:I29" si="3">SUM(C19:H19)</f>
        <v>0</v>
      </c>
      <c r="J19" s="154"/>
      <c r="K19" s="223"/>
    </row>
    <row r="20" spans="1:11">
      <c r="A20" s="155" t="s">
        <v>216</v>
      </c>
      <c r="B20" s="146"/>
      <c r="C20" s="169"/>
      <c r="D20" s="171"/>
      <c r="E20" s="148"/>
      <c r="F20" s="150">
        <v>0</v>
      </c>
      <c r="G20" s="158">
        <f t="shared" si="2"/>
        <v>0</v>
      </c>
      <c r="H20" s="158">
        <v>0</v>
      </c>
      <c r="I20" s="158">
        <f t="shared" si="3"/>
        <v>0</v>
      </c>
      <c r="J20" s="154"/>
      <c r="K20" s="223"/>
    </row>
    <row r="21" spans="1:11">
      <c r="A21" s="155" t="s">
        <v>217</v>
      </c>
      <c r="B21" s="146"/>
      <c r="C21" s="172">
        <v>1411.67</v>
      </c>
      <c r="D21" s="171"/>
      <c r="E21" s="148">
        <v>100.17</v>
      </c>
      <c r="F21" s="150">
        <v>0</v>
      </c>
      <c r="G21" s="158">
        <f t="shared" si="2"/>
        <v>335.27162500000003</v>
      </c>
      <c r="H21" s="158">
        <v>0</v>
      </c>
      <c r="I21" s="158">
        <f t="shared" si="3"/>
        <v>1847.1116250000002</v>
      </c>
      <c r="J21" s="154"/>
      <c r="K21" s="223"/>
    </row>
    <row r="22" spans="1:11">
      <c r="A22" s="155" t="s">
        <v>218</v>
      </c>
      <c r="B22" s="146"/>
      <c r="C22" s="172">
        <v>1411.67</v>
      </c>
      <c r="D22" s="171"/>
      <c r="E22" s="148">
        <v>85.86</v>
      </c>
      <c r="F22" s="150">
        <v>0</v>
      </c>
      <c r="G22" s="158">
        <f t="shared" si="2"/>
        <v>335.27162500000003</v>
      </c>
      <c r="H22" s="158">
        <v>0</v>
      </c>
      <c r="I22" s="158">
        <f t="shared" si="3"/>
        <v>1832.8016250000001</v>
      </c>
      <c r="J22" s="154"/>
      <c r="K22" s="223"/>
    </row>
    <row r="23" spans="1:11">
      <c r="A23" s="155" t="s">
        <v>219</v>
      </c>
      <c r="B23" s="146"/>
      <c r="C23" s="172">
        <v>1411.67</v>
      </c>
      <c r="D23" s="172">
        <v>1411.67</v>
      </c>
      <c r="E23" s="148">
        <v>95.4</v>
      </c>
      <c r="F23" s="150">
        <v>0</v>
      </c>
      <c r="G23" s="158">
        <f t="shared" si="2"/>
        <v>670.54325000000006</v>
      </c>
      <c r="H23" s="158">
        <v>0</v>
      </c>
      <c r="I23" s="158">
        <f t="shared" si="3"/>
        <v>3589.2832500000004</v>
      </c>
      <c r="J23" s="154"/>
      <c r="K23" s="223"/>
    </row>
    <row r="24" spans="1:11">
      <c r="A24" s="155" t="s">
        <v>220</v>
      </c>
      <c r="B24" s="146"/>
      <c r="C24" s="172">
        <v>1411.67</v>
      </c>
      <c r="D24" s="171"/>
      <c r="E24" s="148">
        <v>109.71</v>
      </c>
      <c r="F24" s="150">
        <v>0</v>
      </c>
      <c r="G24" s="158">
        <f t="shared" si="2"/>
        <v>335.27162500000003</v>
      </c>
      <c r="H24" s="158">
        <v>0</v>
      </c>
      <c r="I24" s="158">
        <f t="shared" si="3"/>
        <v>1856.6516250000002</v>
      </c>
      <c r="J24" s="154"/>
      <c r="K24" s="223"/>
    </row>
    <row r="25" spans="1:11">
      <c r="A25" s="155" t="s">
        <v>221</v>
      </c>
      <c r="B25" s="146"/>
      <c r="C25" s="172">
        <v>1411.67</v>
      </c>
      <c r="D25" s="171"/>
      <c r="E25" s="148">
        <v>52.47</v>
      </c>
      <c r="F25" s="150">
        <v>0</v>
      </c>
      <c r="G25" s="158">
        <f t="shared" si="2"/>
        <v>335.27162500000003</v>
      </c>
      <c r="H25" s="158">
        <v>0</v>
      </c>
      <c r="I25" s="158">
        <f t="shared" si="3"/>
        <v>1799.4116250000002</v>
      </c>
      <c r="J25" s="154"/>
      <c r="K25" s="223"/>
    </row>
    <row r="26" spans="1:11">
      <c r="A26" s="155" t="s">
        <v>222</v>
      </c>
      <c r="B26" s="146"/>
      <c r="C26" s="172">
        <v>1411.67</v>
      </c>
      <c r="D26" s="171"/>
      <c r="E26" s="148">
        <v>57.24</v>
      </c>
      <c r="F26" s="150">
        <v>0</v>
      </c>
      <c r="G26" s="158">
        <f t="shared" si="2"/>
        <v>335.27162500000003</v>
      </c>
      <c r="H26" s="158">
        <v>0</v>
      </c>
      <c r="I26" s="158">
        <f t="shared" si="3"/>
        <v>1804.1816250000002</v>
      </c>
      <c r="J26" s="154"/>
      <c r="K26" s="223"/>
    </row>
    <row r="27" spans="1:11">
      <c r="A27" s="155" t="s">
        <v>223</v>
      </c>
      <c r="B27" s="146"/>
      <c r="C27" s="172">
        <v>1411.67</v>
      </c>
      <c r="D27" s="171"/>
      <c r="E27" s="148">
        <v>90.63</v>
      </c>
      <c r="F27" s="150">
        <v>0</v>
      </c>
      <c r="G27" s="158">
        <f t="shared" si="2"/>
        <v>335.27162500000003</v>
      </c>
      <c r="H27" s="158">
        <v>0</v>
      </c>
      <c r="I27" s="158">
        <f t="shared" si="3"/>
        <v>1837.5716250000003</v>
      </c>
      <c r="J27" s="154"/>
      <c r="K27" s="223"/>
    </row>
    <row r="28" spans="1:11">
      <c r="A28" s="155" t="s">
        <v>224</v>
      </c>
      <c r="B28" s="146"/>
      <c r="C28" s="172">
        <v>1411.67</v>
      </c>
      <c r="D28" s="172">
        <v>1411.67</v>
      </c>
      <c r="E28" s="148">
        <v>100.17</v>
      </c>
      <c r="F28" s="150">
        <v>0</v>
      </c>
      <c r="G28" s="158">
        <f t="shared" si="2"/>
        <v>670.54325000000006</v>
      </c>
      <c r="H28" s="158">
        <v>0</v>
      </c>
      <c r="I28" s="158">
        <f t="shared" si="3"/>
        <v>3594.0532500000004</v>
      </c>
      <c r="J28" s="154"/>
      <c r="K28" s="223"/>
    </row>
    <row r="29" spans="1:11">
      <c r="A29" s="159" t="s">
        <v>225</v>
      </c>
      <c r="B29" s="146"/>
      <c r="C29" s="172">
        <v>1411.67</v>
      </c>
      <c r="D29" s="173"/>
      <c r="E29" s="161">
        <v>90.63</v>
      </c>
      <c r="F29" s="163">
        <v>0</v>
      </c>
      <c r="G29" s="162">
        <f t="shared" si="2"/>
        <v>335.27162500000003</v>
      </c>
      <c r="H29" s="162">
        <v>0</v>
      </c>
      <c r="I29" s="162">
        <f t="shared" si="3"/>
        <v>1837.5716250000003</v>
      </c>
      <c r="J29" s="163"/>
      <c r="K29" s="223"/>
    </row>
    <row r="30" spans="1:11">
      <c r="C30" s="175">
        <f t="shared" ref="C30:I30" si="4">SUM(C18:C29)</f>
        <v>12705.03</v>
      </c>
      <c r="D30" s="175">
        <f t="shared" si="4"/>
        <v>2823.34</v>
      </c>
      <c r="E30" s="175">
        <f t="shared" si="4"/>
        <v>782.28</v>
      </c>
      <c r="F30" s="175">
        <f t="shared" si="4"/>
        <v>0</v>
      </c>
      <c r="G30" s="175">
        <f t="shared" si="4"/>
        <v>3687.9878750000003</v>
      </c>
      <c r="H30" s="175">
        <f t="shared" si="4"/>
        <v>0</v>
      </c>
      <c r="I30" s="168">
        <f t="shared" si="4"/>
        <v>19998.637875000004</v>
      </c>
      <c r="J30" s="176">
        <f>C30/9*12+D30+E30/9*12+(G30-(G23-G24)*2)/9*12+(G23-G24)*2+F30/9*12</f>
        <v>25500.222750000001</v>
      </c>
      <c r="K30" s="223"/>
    </row>
    <row r="33" spans="1:11" ht="16.5">
      <c r="A33" s="222">
        <v>2021</v>
      </c>
      <c r="B33" s="222"/>
      <c r="C33" s="222"/>
      <c r="D33" s="222"/>
      <c r="E33" s="222"/>
      <c r="F33" s="222"/>
      <c r="G33" s="222"/>
      <c r="H33" s="222"/>
      <c r="I33" s="222"/>
      <c r="J33" s="222"/>
    </row>
    <row r="34" spans="1:11">
      <c r="A34" s="145" t="s">
        <v>213</v>
      </c>
      <c r="B34" s="146"/>
      <c r="C34" s="172">
        <v>1411.67</v>
      </c>
      <c r="D34" s="171">
        <v>235.28</v>
      </c>
      <c r="E34" s="148">
        <v>100.17</v>
      </c>
      <c r="F34" s="150">
        <v>0</v>
      </c>
      <c r="G34" s="158">
        <f t="shared" ref="G34:G38" si="5">(C34+D34+F34)*0.2375</f>
        <v>391.15062499999999</v>
      </c>
      <c r="H34" s="158">
        <v>0</v>
      </c>
      <c r="I34" s="158">
        <f t="shared" ref="I34:I38" si="6">SUM(C34:H34)</f>
        <v>2138.2706250000001</v>
      </c>
      <c r="J34" s="154"/>
      <c r="K34" s="223" t="s">
        <v>227</v>
      </c>
    </row>
    <row r="35" spans="1:11">
      <c r="A35" s="155" t="s">
        <v>215</v>
      </c>
      <c r="B35" s="146"/>
      <c r="C35" s="172">
        <v>1411.67</v>
      </c>
      <c r="D35" s="171">
        <v>235.28</v>
      </c>
      <c r="E35" s="148">
        <v>85.86</v>
      </c>
      <c r="F35" s="150">
        <v>0</v>
      </c>
      <c r="G35" s="158">
        <f t="shared" si="5"/>
        <v>391.15062499999999</v>
      </c>
      <c r="H35" s="158">
        <v>0</v>
      </c>
      <c r="I35" s="158">
        <f t="shared" si="6"/>
        <v>2123.9606249999997</v>
      </c>
      <c r="J35" s="154"/>
      <c r="K35" s="223"/>
    </row>
    <row r="36" spans="1:11">
      <c r="A36" s="155" t="s">
        <v>216</v>
      </c>
      <c r="B36" s="146"/>
      <c r="C36" s="172">
        <v>1411.67</v>
      </c>
      <c r="D36" s="171">
        <v>235.28</v>
      </c>
      <c r="E36" s="148">
        <v>109.71</v>
      </c>
      <c r="F36" s="150">
        <v>0</v>
      </c>
      <c r="G36" s="158">
        <f t="shared" si="5"/>
        <v>391.15062499999999</v>
      </c>
      <c r="H36" s="158">
        <v>0</v>
      </c>
      <c r="I36" s="158">
        <f t="shared" si="6"/>
        <v>2147.8106250000001</v>
      </c>
      <c r="J36" s="154"/>
      <c r="K36" s="223"/>
    </row>
    <row r="37" spans="1:11">
      <c r="A37" s="155" t="s">
        <v>217</v>
      </c>
      <c r="B37" s="146"/>
      <c r="C37" s="172">
        <v>1411.67</v>
      </c>
      <c r="D37" s="171">
        <v>235.28</v>
      </c>
      <c r="E37" s="148">
        <v>52.47</v>
      </c>
      <c r="F37" s="150">
        <v>0</v>
      </c>
      <c r="G37" s="158">
        <f t="shared" si="5"/>
        <v>391.15062499999999</v>
      </c>
      <c r="H37" s="158">
        <v>0</v>
      </c>
      <c r="I37" s="158">
        <f t="shared" si="6"/>
        <v>2090.5706250000003</v>
      </c>
      <c r="J37" s="154"/>
      <c r="K37" s="223"/>
    </row>
    <row r="38" spans="1:11">
      <c r="A38" s="155" t="s">
        <v>218</v>
      </c>
      <c r="B38" s="146"/>
      <c r="C38" s="172">
        <v>1411.67</v>
      </c>
      <c r="D38" s="171">
        <v>235.28</v>
      </c>
      <c r="E38" s="148">
        <v>57.24</v>
      </c>
      <c r="F38" s="150">
        <v>0</v>
      </c>
      <c r="G38" s="158">
        <f t="shared" si="5"/>
        <v>391.15062499999999</v>
      </c>
      <c r="H38" s="158">
        <v>0</v>
      </c>
      <c r="I38" s="158">
        <f t="shared" si="6"/>
        <v>2095.3406249999998</v>
      </c>
      <c r="J38" s="154"/>
      <c r="K38" s="223"/>
    </row>
    <row r="39" spans="1:11">
      <c r="A39" s="155" t="s">
        <v>219</v>
      </c>
      <c r="B39" s="146"/>
      <c r="C39" s="172"/>
      <c r="D39" s="172"/>
      <c r="E39" s="148"/>
      <c r="F39" s="150"/>
      <c r="G39" s="158"/>
      <c r="H39" s="158"/>
      <c r="I39" s="158"/>
      <c r="J39" s="154"/>
      <c r="K39" s="223"/>
    </row>
    <row r="40" spans="1:11">
      <c r="A40" s="155" t="s">
        <v>220</v>
      </c>
      <c r="B40" s="146"/>
      <c r="C40" s="172"/>
      <c r="D40" s="171"/>
      <c r="E40" s="148"/>
      <c r="F40" s="150"/>
      <c r="G40" s="158"/>
      <c r="H40" s="158"/>
      <c r="I40" s="158"/>
      <c r="J40" s="154"/>
      <c r="K40" s="223"/>
    </row>
    <row r="41" spans="1:11">
      <c r="A41" s="155" t="s">
        <v>221</v>
      </c>
      <c r="B41" s="146"/>
      <c r="C41" s="172"/>
      <c r="D41" s="171"/>
      <c r="E41" s="148"/>
      <c r="F41" s="150"/>
      <c r="G41" s="158"/>
      <c r="H41" s="158"/>
      <c r="I41" s="158"/>
      <c r="J41" s="154"/>
      <c r="K41" s="223"/>
    </row>
    <row r="42" spans="1:11">
      <c r="A42" s="155" t="s">
        <v>222</v>
      </c>
      <c r="B42" s="146"/>
      <c r="C42" s="172"/>
      <c r="D42" s="171"/>
      <c r="E42" s="148"/>
      <c r="F42" s="150"/>
      <c r="G42" s="158"/>
      <c r="H42" s="158"/>
      <c r="I42" s="158"/>
      <c r="J42" s="154"/>
      <c r="K42" s="223"/>
    </row>
    <row r="43" spans="1:11">
      <c r="A43" s="155" t="s">
        <v>223</v>
      </c>
      <c r="B43" s="146"/>
      <c r="C43" s="172"/>
      <c r="D43" s="171"/>
      <c r="E43" s="148"/>
      <c r="F43" s="150"/>
      <c r="G43" s="158"/>
      <c r="H43" s="158"/>
      <c r="I43" s="158"/>
      <c r="J43" s="154"/>
      <c r="K43" s="223"/>
    </row>
    <row r="44" spans="1:11">
      <c r="A44" s="155" t="s">
        <v>224</v>
      </c>
      <c r="B44" s="146"/>
      <c r="C44" s="172"/>
      <c r="D44" s="172"/>
      <c r="E44" s="148"/>
      <c r="F44" s="150"/>
      <c r="G44" s="158"/>
      <c r="H44" s="158"/>
      <c r="I44" s="158"/>
      <c r="J44" s="154"/>
      <c r="K44" s="223"/>
    </row>
    <row r="45" spans="1:11">
      <c r="A45" s="159" t="s">
        <v>225</v>
      </c>
      <c r="B45" s="146"/>
      <c r="C45" s="172"/>
      <c r="D45" s="173"/>
      <c r="E45" s="161"/>
      <c r="F45" s="163"/>
      <c r="G45" s="162"/>
      <c r="H45" s="162"/>
      <c r="I45" s="162"/>
      <c r="J45" s="163"/>
      <c r="K45" s="223"/>
    </row>
    <row r="46" spans="1:11">
      <c r="C46" s="175">
        <f t="shared" ref="C46:I46" si="7">SUM(C34:C45)</f>
        <v>7058.35</v>
      </c>
      <c r="D46" s="175">
        <f t="shared" si="7"/>
        <v>1176.4000000000001</v>
      </c>
      <c r="E46" s="175">
        <f t="shared" si="7"/>
        <v>405.45000000000005</v>
      </c>
      <c r="F46" s="175">
        <f t="shared" si="7"/>
        <v>0</v>
      </c>
      <c r="G46" s="175">
        <f t="shared" si="7"/>
        <v>1955.753125</v>
      </c>
      <c r="H46" s="175">
        <f t="shared" si="7"/>
        <v>0</v>
      </c>
      <c r="I46" s="168">
        <f t="shared" si="7"/>
        <v>10595.953125</v>
      </c>
      <c r="J46" s="176">
        <f>(C46/5*12)+(D46/5*12)+(E46/5*12)+(F46/5*12)+(G46/5*12)+(H46/5*12)</f>
        <v>25430.287500000002</v>
      </c>
      <c r="K46" s="223"/>
    </row>
    <row r="50" spans="3:3">
      <c r="C50" s="175"/>
    </row>
  </sheetData>
  <mergeCells count="6">
    <mergeCell ref="K34:K46"/>
    <mergeCell ref="A3:J3"/>
    <mergeCell ref="K4:K16"/>
    <mergeCell ref="A17:J17"/>
    <mergeCell ref="K18:K30"/>
    <mergeCell ref="A33:J33"/>
  </mergeCells>
  <dataValidations count="1">
    <dataValidation type="list" allowBlank="1" showInputMessage="1" showErrorMessage="1" sqref="B3 B17 B33" xr:uid="{19A067AD-D0D2-4185-92A5-DF2ABDFC4F1D}">
      <formula1>#REF!</formula1>
    </dataValidation>
  </dataValidations>
  <pageMargins left="0.7" right="0.7" top="0.75" bottom="0.75" header="0.3" footer="0.3"/>
  <pageSetup paperSize="9" scale="6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B10B7-9438-4938-A82C-33A8037F201D}">
  <sheetPr>
    <pageSetUpPr fitToPage="1"/>
  </sheetPr>
  <dimension ref="A1:T85"/>
  <sheetViews>
    <sheetView topLeftCell="A10" workbookViewId="0">
      <selection activeCell="C22" sqref="C22"/>
    </sheetView>
  </sheetViews>
  <sheetFormatPr defaultColWidth="2.28515625" defaultRowHeight="12.75"/>
  <cols>
    <col min="1" max="1" width="5.7109375" style="72" customWidth="1"/>
    <col min="2" max="3" width="43.28515625" style="72" customWidth="1"/>
    <col min="4" max="4" width="10.28515625" style="72" customWidth="1"/>
    <col min="5" max="5" width="10.140625" style="72" customWidth="1"/>
    <col min="6" max="6" width="9.7109375" style="72" customWidth="1"/>
    <col min="7" max="7" width="17.7109375" style="72" customWidth="1"/>
    <col min="8" max="8" width="13.7109375" style="72" customWidth="1"/>
    <col min="9" max="9" width="14.28515625" style="72" customWidth="1"/>
    <col min="10" max="10" width="15.140625" style="72" customWidth="1"/>
    <col min="11" max="11" width="14.28515625" style="72" customWidth="1"/>
    <col min="12" max="12" width="16.85546875" style="72" customWidth="1"/>
    <col min="13" max="13" width="17.28515625" style="72" customWidth="1"/>
    <col min="14" max="14" width="16.140625" style="72" customWidth="1"/>
    <col min="15" max="17" width="15.7109375" style="72" customWidth="1"/>
    <col min="18" max="18" width="14.28515625" style="72" customWidth="1"/>
    <col min="19" max="19" width="16.28515625" style="72" customWidth="1"/>
    <col min="20" max="20" width="32.42578125" style="72" customWidth="1"/>
    <col min="21" max="21" width="12.7109375" style="72" customWidth="1"/>
    <col min="22" max="22" width="11" style="72" customWidth="1"/>
    <col min="23" max="16384" width="2.28515625" style="72"/>
  </cols>
  <sheetData>
    <row r="1" spans="1:20" customFormat="1" ht="15"/>
    <row r="2" spans="1:20" customFormat="1" ht="18.399999999999999" customHeight="1">
      <c r="A2" s="215" t="s">
        <v>142</v>
      </c>
      <c r="B2" s="215"/>
      <c r="C2" s="214"/>
      <c r="D2" s="214"/>
      <c r="E2" s="214"/>
      <c r="F2" s="214"/>
      <c r="G2" s="214"/>
      <c r="H2" s="214"/>
      <c r="I2" s="214"/>
    </row>
    <row r="3" spans="1:20" customFormat="1" ht="15"/>
    <row r="4" spans="1:20" customFormat="1" ht="18.399999999999999" customHeight="1">
      <c r="A4" s="215" t="s">
        <v>48</v>
      </c>
      <c r="B4" s="215"/>
      <c r="C4" s="214"/>
      <c r="D4" s="214"/>
      <c r="E4" s="214"/>
      <c r="F4" s="214"/>
      <c r="G4" s="214"/>
      <c r="H4" s="214"/>
    </row>
    <row r="5" spans="1:20" customFormat="1" ht="18.399999999999999" customHeight="1">
      <c r="A5" s="99"/>
      <c r="B5" s="99"/>
      <c r="C5" s="99"/>
      <c r="D5" s="99"/>
      <c r="E5" s="57"/>
      <c r="F5" s="57"/>
      <c r="G5" s="57"/>
      <c r="H5" s="57"/>
      <c r="I5" s="57"/>
    </row>
    <row r="6" spans="1:20" customFormat="1" ht="18.399999999999999" customHeight="1">
      <c r="A6" s="215" t="s">
        <v>0</v>
      </c>
      <c r="B6" s="215"/>
      <c r="C6" s="214"/>
      <c r="D6" s="214"/>
      <c r="E6" s="214"/>
      <c r="F6" s="214"/>
    </row>
    <row r="7" spans="1:20" customFormat="1" ht="18.399999999999999" customHeight="1">
      <c r="A7" s="99"/>
      <c r="B7" s="99"/>
      <c r="C7" s="99"/>
      <c r="D7" s="99"/>
      <c r="E7" s="57"/>
      <c r="F7" s="57"/>
      <c r="G7" s="57"/>
      <c r="H7" s="57"/>
      <c r="I7" s="57"/>
    </row>
    <row r="8" spans="1:20" customFormat="1" ht="18.399999999999999" customHeight="1">
      <c r="A8" s="215" t="s">
        <v>149</v>
      </c>
      <c r="B8" s="215"/>
      <c r="C8" s="58"/>
      <c r="D8" s="57"/>
      <c r="E8" s="59"/>
      <c r="F8" s="59"/>
      <c r="G8" s="59"/>
      <c r="H8" s="57"/>
      <c r="I8" s="57"/>
    </row>
    <row r="9" spans="1:20" customFormat="1" ht="18.399999999999999" customHeight="1">
      <c r="A9" s="99"/>
      <c r="B9" s="99"/>
      <c r="C9" s="99"/>
      <c r="D9" s="99"/>
      <c r="E9" s="59"/>
      <c r="F9" s="59"/>
      <c r="G9" s="59"/>
      <c r="H9" s="57"/>
      <c r="I9" s="57"/>
    </row>
    <row r="10" spans="1:20" customFormat="1" ht="18.399999999999999" customHeight="1">
      <c r="A10" s="215" t="s">
        <v>210</v>
      </c>
      <c r="B10" s="215"/>
      <c r="C10" s="58"/>
      <c r="D10" s="57"/>
      <c r="E10" s="59"/>
      <c r="F10" s="59"/>
      <c r="G10" s="59"/>
      <c r="H10" s="57"/>
      <c r="I10" s="57"/>
    </row>
    <row r="11" spans="1:20" customFormat="1" ht="15">
      <c r="B11" s="57"/>
      <c r="C11" s="57"/>
      <c r="D11" s="57"/>
      <c r="E11" s="57"/>
      <c r="F11" s="57"/>
      <c r="G11" s="57"/>
      <c r="H11" s="57"/>
    </row>
    <row r="12" spans="1:20" s="69" customFormat="1" ht="61.5" customHeight="1">
      <c r="A12" s="80" t="s">
        <v>74</v>
      </c>
      <c r="B12" s="80" t="s">
        <v>150</v>
      </c>
      <c r="C12" s="80" t="s">
        <v>118</v>
      </c>
      <c r="D12" s="62" t="s">
        <v>119</v>
      </c>
      <c r="E12" s="62" t="s">
        <v>120</v>
      </c>
      <c r="F12" s="62" t="s">
        <v>121</v>
      </c>
      <c r="G12" s="81" t="s">
        <v>122</v>
      </c>
      <c r="H12" s="82" t="s">
        <v>123</v>
      </c>
      <c r="I12" s="82" t="s">
        <v>124</v>
      </c>
      <c r="J12" s="82" t="s">
        <v>125</v>
      </c>
      <c r="K12" s="82" t="s">
        <v>126</v>
      </c>
      <c r="L12" s="112" t="s">
        <v>127</v>
      </c>
      <c r="M12" s="112" t="s">
        <v>128</v>
      </c>
      <c r="N12" s="112" t="s">
        <v>129</v>
      </c>
      <c r="O12" s="62" t="s">
        <v>164</v>
      </c>
      <c r="P12" s="62" t="s">
        <v>165</v>
      </c>
      <c r="Q12" s="62" t="s">
        <v>130</v>
      </c>
      <c r="R12" s="83" t="s">
        <v>131</v>
      </c>
      <c r="S12" s="81" t="s">
        <v>166</v>
      </c>
      <c r="T12" s="112" t="s">
        <v>11</v>
      </c>
    </row>
    <row r="13" spans="1:20" ht="15" customHeight="1">
      <c r="A13" s="84" t="s">
        <v>87</v>
      </c>
      <c r="B13" s="84" t="s">
        <v>88</v>
      </c>
      <c r="C13" s="84" t="s">
        <v>89</v>
      </c>
      <c r="D13" s="85" t="s">
        <v>90</v>
      </c>
      <c r="E13" s="85" t="s">
        <v>91</v>
      </c>
      <c r="F13" s="85" t="s">
        <v>92</v>
      </c>
      <c r="G13" s="86" t="s">
        <v>93</v>
      </c>
      <c r="H13" s="87" t="s">
        <v>94</v>
      </c>
      <c r="I13" s="87" t="s">
        <v>95</v>
      </c>
      <c r="J13" s="87" t="s">
        <v>96</v>
      </c>
      <c r="K13" s="82" t="s">
        <v>97</v>
      </c>
      <c r="L13" s="113" t="s">
        <v>98</v>
      </c>
      <c r="M13" s="113" t="s">
        <v>99</v>
      </c>
      <c r="N13" s="113" t="s">
        <v>100</v>
      </c>
      <c r="O13" s="85" t="s">
        <v>101</v>
      </c>
      <c r="P13" s="85" t="s">
        <v>102</v>
      </c>
      <c r="Q13" s="85" t="s">
        <v>103</v>
      </c>
      <c r="R13" s="85" t="s">
        <v>132</v>
      </c>
      <c r="S13" s="86" t="s">
        <v>133</v>
      </c>
      <c r="T13" s="113" t="s">
        <v>167</v>
      </c>
    </row>
    <row r="14" spans="1:20">
      <c r="A14" s="88"/>
      <c r="B14" s="88"/>
      <c r="C14" s="88"/>
      <c r="D14" s="89"/>
      <c r="E14" s="90"/>
      <c r="F14" s="89"/>
      <c r="G14" s="88"/>
      <c r="H14" s="89"/>
      <c r="I14" s="91"/>
      <c r="J14" s="89"/>
      <c r="K14" s="92"/>
      <c r="L14" s="88"/>
      <c r="M14" s="93"/>
      <c r="N14" s="88"/>
      <c r="O14" s="111"/>
      <c r="P14" s="111"/>
      <c r="Q14" s="89"/>
      <c r="S14" s="114"/>
      <c r="T14" s="92"/>
    </row>
    <row r="15" spans="1:20">
      <c r="A15" s="88"/>
      <c r="B15" s="88"/>
      <c r="C15" s="88"/>
      <c r="D15" s="88"/>
      <c r="E15" s="90"/>
      <c r="F15" s="89"/>
      <c r="G15" s="88"/>
      <c r="H15" s="89"/>
      <c r="I15" s="91"/>
      <c r="J15" s="89"/>
      <c r="K15" s="92"/>
      <c r="L15" s="88"/>
      <c r="M15" s="93"/>
      <c r="N15" s="88"/>
      <c r="O15" s="111"/>
      <c r="P15" s="111"/>
      <c r="Q15" s="89"/>
      <c r="R15" s="89"/>
      <c r="S15" s="114"/>
      <c r="T15" s="92"/>
    </row>
    <row r="16" spans="1:20">
      <c r="A16" s="88"/>
      <c r="B16" s="88"/>
      <c r="C16" s="88"/>
      <c r="D16" s="88"/>
      <c r="E16" s="90"/>
      <c r="F16" s="89"/>
      <c r="G16" s="88"/>
      <c r="H16" s="89"/>
      <c r="I16" s="91"/>
      <c r="J16" s="89"/>
      <c r="K16" s="92"/>
      <c r="L16" s="88"/>
      <c r="M16" s="93"/>
      <c r="N16" s="88"/>
      <c r="O16" s="111"/>
      <c r="P16" s="111"/>
      <c r="Q16" s="89"/>
      <c r="R16" s="89"/>
      <c r="S16" s="114"/>
      <c r="T16" s="92"/>
    </row>
    <row r="17" spans="1:20">
      <c r="A17" s="88"/>
      <c r="B17" s="88"/>
      <c r="C17" s="88"/>
      <c r="D17" s="88"/>
      <c r="E17" s="90"/>
      <c r="F17" s="89"/>
      <c r="G17" s="88"/>
      <c r="H17" s="89"/>
      <c r="I17" s="91"/>
      <c r="J17" s="89"/>
      <c r="K17" s="92"/>
      <c r="L17" s="88"/>
      <c r="M17" s="93"/>
      <c r="N17" s="88"/>
      <c r="O17" s="111"/>
      <c r="P17" s="111"/>
      <c r="Q17" s="89"/>
      <c r="R17" s="89"/>
      <c r="S17" s="114"/>
      <c r="T17" s="92"/>
    </row>
    <row r="18" spans="1:20" ht="16.149999999999999" customHeight="1">
      <c r="A18" s="88"/>
      <c r="B18" s="88"/>
      <c r="C18" s="88"/>
      <c r="D18" s="88"/>
      <c r="E18" s="90"/>
      <c r="F18" s="89"/>
      <c r="G18" s="88"/>
      <c r="H18" s="89"/>
      <c r="I18" s="91"/>
      <c r="J18" s="89"/>
      <c r="K18" s="92"/>
      <c r="L18" s="88"/>
      <c r="M18" s="93"/>
      <c r="N18" s="88"/>
      <c r="O18" s="111"/>
      <c r="P18" s="111"/>
      <c r="Q18" s="89"/>
      <c r="R18" s="89"/>
      <c r="S18" s="114"/>
      <c r="T18" s="92"/>
    </row>
    <row r="19" spans="1:20">
      <c r="A19" s="88"/>
      <c r="B19" s="88"/>
      <c r="C19" s="88"/>
      <c r="D19" s="89"/>
      <c r="E19" s="90"/>
      <c r="F19" s="89"/>
      <c r="G19" s="88"/>
      <c r="H19" s="89"/>
      <c r="I19" s="91"/>
      <c r="J19" s="89"/>
      <c r="K19" s="92"/>
      <c r="L19" s="88"/>
      <c r="M19" s="93"/>
      <c r="N19" s="88"/>
      <c r="O19" s="111"/>
      <c r="P19" s="111"/>
      <c r="Q19" s="89"/>
      <c r="R19" s="89"/>
      <c r="S19" s="114"/>
      <c r="T19" s="92"/>
    </row>
    <row r="20" spans="1:20">
      <c r="A20" s="88"/>
      <c r="B20" s="88"/>
      <c r="C20" s="88"/>
      <c r="D20" s="88"/>
      <c r="E20" s="90"/>
      <c r="F20" s="89"/>
      <c r="G20" s="88"/>
      <c r="H20" s="89"/>
      <c r="I20" s="91"/>
      <c r="J20" s="89"/>
      <c r="K20" s="92"/>
      <c r="L20" s="88"/>
      <c r="M20" s="93"/>
      <c r="N20" s="88"/>
      <c r="O20" s="111"/>
      <c r="P20" s="111"/>
      <c r="Q20" s="89"/>
      <c r="R20" s="89"/>
      <c r="S20" s="114"/>
      <c r="T20" s="92"/>
    </row>
    <row r="21" spans="1:20">
      <c r="A21" s="88"/>
      <c r="B21" s="88"/>
      <c r="C21" s="88"/>
      <c r="D21" s="88"/>
      <c r="E21" s="90"/>
      <c r="F21" s="89"/>
      <c r="G21" s="88"/>
      <c r="H21" s="89"/>
      <c r="I21" s="91"/>
      <c r="J21" s="89"/>
      <c r="K21" s="92"/>
      <c r="L21" s="88"/>
      <c r="M21" s="93"/>
      <c r="N21" s="88"/>
      <c r="O21" s="111"/>
      <c r="P21" s="111"/>
      <c r="Q21" s="89"/>
      <c r="R21" s="89"/>
      <c r="S21" s="114"/>
      <c r="T21" s="92"/>
    </row>
    <row r="22" spans="1:20">
      <c r="A22" s="88"/>
      <c r="B22" s="88"/>
      <c r="C22" s="88"/>
      <c r="D22" s="88"/>
      <c r="E22" s="90"/>
      <c r="F22" s="89"/>
      <c r="G22" s="88"/>
      <c r="H22" s="89"/>
      <c r="I22" s="91"/>
      <c r="J22" s="89"/>
      <c r="K22" s="92"/>
      <c r="L22" s="88"/>
      <c r="M22" s="93"/>
      <c r="N22" s="88"/>
      <c r="O22" s="111"/>
      <c r="P22" s="111"/>
      <c r="Q22" s="89"/>
      <c r="R22" s="89"/>
      <c r="S22" s="114"/>
      <c r="T22" s="92"/>
    </row>
    <row r="23" spans="1:20" ht="16.149999999999999" customHeight="1">
      <c r="A23" s="88"/>
      <c r="B23" s="88"/>
      <c r="C23" s="88"/>
      <c r="D23" s="88"/>
      <c r="E23" s="90"/>
      <c r="F23" s="89"/>
      <c r="G23" s="88"/>
      <c r="H23" s="89"/>
      <c r="I23" s="91"/>
      <c r="J23" s="89"/>
      <c r="K23" s="92"/>
      <c r="L23" s="88"/>
      <c r="M23" s="93"/>
      <c r="N23" s="88"/>
      <c r="O23" s="111"/>
      <c r="P23" s="111"/>
      <c r="Q23" s="89"/>
      <c r="R23" s="89"/>
      <c r="S23" s="114"/>
      <c r="T23" s="92"/>
    </row>
    <row r="24" spans="1:20">
      <c r="A24" s="88"/>
      <c r="B24" s="88"/>
      <c r="C24" s="88"/>
      <c r="D24" s="89"/>
      <c r="E24" s="90"/>
      <c r="F24" s="89"/>
      <c r="G24" s="88"/>
      <c r="H24" s="89"/>
      <c r="I24" s="91"/>
      <c r="J24" s="89"/>
      <c r="K24" s="92"/>
      <c r="L24" s="88"/>
      <c r="M24" s="93"/>
      <c r="N24" s="88"/>
      <c r="O24" s="111"/>
      <c r="P24" s="111"/>
      <c r="Q24" s="89"/>
      <c r="R24" s="89"/>
      <c r="S24" s="114"/>
      <c r="T24" s="92"/>
    </row>
    <row r="25" spans="1:20">
      <c r="A25" s="88"/>
      <c r="B25" s="88"/>
      <c r="C25" s="88"/>
      <c r="D25" s="88"/>
      <c r="E25" s="90"/>
      <c r="F25" s="89"/>
      <c r="G25" s="88"/>
      <c r="H25" s="89"/>
      <c r="I25" s="91"/>
      <c r="J25" s="89"/>
      <c r="K25" s="92"/>
      <c r="L25" s="88"/>
      <c r="M25" s="93"/>
      <c r="N25" s="88"/>
      <c r="O25" s="111"/>
      <c r="P25" s="111"/>
      <c r="Q25" s="89"/>
      <c r="R25" s="89"/>
      <c r="S25" s="114"/>
      <c r="T25" s="92"/>
    </row>
    <row r="26" spans="1:20">
      <c r="A26" s="88"/>
      <c r="B26" s="88"/>
      <c r="C26" s="88"/>
      <c r="D26" s="88"/>
      <c r="E26" s="90"/>
      <c r="F26" s="89"/>
      <c r="G26" s="88"/>
      <c r="H26" s="89"/>
      <c r="I26" s="91"/>
      <c r="J26" s="89"/>
      <c r="K26" s="92"/>
      <c r="L26" s="88"/>
      <c r="M26" s="93"/>
      <c r="N26" s="88"/>
      <c r="O26" s="111"/>
      <c r="P26" s="111"/>
      <c r="Q26" s="89"/>
      <c r="R26" s="89"/>
      <c r="S26" s="114"/>
      <c r="T26" s="92"/>
    </row>
    <row r="27" spans="1:20">
      <c r="A27" s="88"/>
      <c r="B27" s="88"/>
      <c r="C27" s="88"/>
      <c r="D27" s="88"/>
      <c r="E27" s="90"/>
      <c r="F27" s="89"/>
      <c r="G27" s="88"/>
      <c r="H27" s="89"/>
      <c r="I27" s="91"/>
      <c r="J27" s="89"/>
      <c r="K27" s="92"/>
      <c r="L27" s="88"/>
      <c r="M27" s="93"/>
      <c r="N27" s="88"/>
      <c r="O27" s="111"/>
      <c r="P27" s="111"/>
      <c r="Q27" s="89"/>
      <c r="R27" s="89"/>
      <c r="S27" s="114"/>
      <c r="T27" s="92"/>
    </row>
    <row r="28" spans="1:20" ht="16.149999999999999" customHeight="1">
      <c r="A28" s="88"/>
      <c r="B28" s="88"/>
      <c r="C28" s="88"/>
      <c r="D28" s="88"/>
      <c r="E28" s="90"/>
      <c r="F28" s="89"/>
      <c r="G28" s="88"/>
      <c r="H28" s="89"/>
      <c r="I28" s="91"/>
      <c r="J28" s="89"/>
      <c r="K28" s="92"/>
      <c r="L28" s="88"/>
      <c r="M28" s="93"/>
      <c r="N28" s="88"/>
      <c r="O28" s="111"/>
      <c r="P28" s="111"/>
      <c r="Q28" s="89"/>
      <c r="R28" s="89"/>
      <c r="S28" s="114"/>
      <c r="T28" s="92"/>
    </row>
    <row r="29" spans="1:20" ht="16.149999999999999" customHeight="1" thickBot="1">
      <c r="A29" s="94"/>
      <c r="B29" s="94"/>
      <c r="C29" s="94"/>
      <c r="D29" s="94"/>
      <c r="E29" s="95"/>
      <c r="F29" s="96"/>
      <c r="G29" s="94"/>
      <c r="H29" s="96"/>
      <c r="I29" s="96"/>
      <c r="J29" s="96"/>
      <c r="K29" s="97"/>
      <c r="L29" s="94"/>
      <c r="M29" s="98"/>
      <c r="N29" s="94"/>
      <c r="O29" s="96"/>
      <c r="P29" s="96"/>
      <c r="Q29" s="96"/>
      <c r="R29" s="96"/>
      <c r="S29" s="96"/>
      <c r="T29" s="97"/>
    </row>
    <row r="30" spans="1:20" ht="16.149999999999999" customHeight="1" thickTop="1">
      <c r="A30" s="94"/>
      <c r="B30" s="94"/>
      <c r="C30" s="94"/>
      <c r="D30" s="94"/>
      <c r="E30" s="95"/>
      <c r="F30" s="96"/>
      <c r="G30" s="94"/>
      <c r="H30" s="96"/>
      <c r="I30" s="96"/>
      <c r="J30" s="96"/>
      <c r="K30" s="97"/>
      <c r="L30" s="94"/>
      <c r="M30" s="205" t="s">
        <v>147</v>
      </c>
      <c r="N30" s="107" t="s">
        <v>0</v>
      </c>
      <c r="O30" s="115"/>
      <c r="P30" s="115"/>
      <c r="Q30" s="205"/>
      <c r="R30" s="107"/>
      <c r="S30" s="115"/>
      <c r="T30" s="73"/>
    </row>
    <row r="31" spans="1:20" ht="16.149999999999999" customHeight="1">
      <c r="A31" s="94"/>
      <c r="B31" s="94"/>
      <c r="C31" s="94"/>
      <c r="D31" s="94"/>
      <c r="E31" s="95"/>
      <c r="F31" s="96"/>
      <c r="G31" s="94"/>
      <c r="H31" s="96"/>
      <c r="I31" s="96"/>
      <c r="J31" s="96"/>
      <c r="K31" s="97"/>
      <c r="L31" s="94"/>
      <c r="M31" s="206"/>
      <c r="N31" s="106" t="s">
        <v>1</v>
      </c>
      <c r="O31" s="116"/>
      <c r="P31" s="116"/>
      <c r="Q31" s="206"/>
      <c r="R31" s="106"/>
      <c r="S31" s="116"/>
      <c r="T31" s="73"/>
    </row>
    <row r="32" spans="1:20" ht="16.149999999999999" customHeight="1">
      <c r="A32" s="94"/>
      <c r="B32" s="94"/>
      <c r="C32" s="94"/>
      <c r="D32" s="94"/>
      <c r="E32" s="95"/>
      <c r="F32" s="96"/>
      <c r="G32" s="94"/>
      <c r="H32" s="96"/>
      <c r="I32" s="96"/>
      <c r="J32" s="96"/>
      <c r="K32" s="97"/>
      <c r="L32" s="94"/>
      <c r="M32" s="206"/>
      <c r="N32" s="106" t="s">
        <v>2</v>
      </c>
      <c r="O32" s="116"/>
      <c r="P32" s="116"/>
      <c r="Q32" s="206"/>
      <c r="R32" s="106"/>
      <c r="S32" s="116"/>
      <c r="T32" s="73"/>
    </row>
    <row r="33" spans="1:20" ht="16.149999999999999" customHeight="1">
      <c r="A33" s="94"/>
      <c r="B33" s="94"/>
      <c r="C33" s="94"/>
      <c r="D33" s="94"/>
      <c r="E33" s="95"/>
      <c r="F33" s="96"/>
      <c r="G33" s="94"/>
      <c r="H33" s="96"/>
      <c r="I33" s="96"/>
      <c r="J33" s="96"/>
      <c r="K33" s="97"/>
      <c r="L33" s="94"/>
      <c r="M33" s="206"/>
      <c r="N33" s="106" t="s">
        <v>3</v>
      </c>
      <c r="O33" s="116"/>
      <c r="P33" s="116"/>
      <c r="Q33" s="206"/>
      <c r="R33" s="106"/>
      <c r="S33" s="116"/>
      <c r="T33" s="73"/>
    </row>
    <row r="34" spans="1:20" ht="16.149999999999999" customHeight="1">
      <c r="B34" s="73"/>
      <c r="C34" s="73"/>
      <c r="D34" s="73"/>
      <c r="E34" s="73"/>
      <c r="F34" s="73"/>
      <c r="G34" s="73"/>
      <c r="H34" s="73"/>
      <c r="I34" s="73"/>
      <c r="J34" s="73"/>
      <c r="K34" s="73"/>
      <c r="L34" s="73"/>
      <c r="M34" s="206"/>
      <c r="N34" s="106" t="s">
        <v>4</v>
      </c>
      <c r="O34" s="116"/>
      <c r="P34" s="116"/>
      <c r="Q34" s="206"/>
      <c r="R34" s="106"/>
      <c r="S34" s="116"/>
      <c r="T34" s="73"/>
    </row>
    <row r="35" spans="1:20" ht="12" customHeight="1">
      <c r="A35" s="228" t="s">
        <v>74</v>
      </c>
      <c r="B35" s="228"/>
      <c r="C35" s="229"/>
      <c r="D35" s="71" t="s">
        <v>104</v>
      </c>
      <c r="E35" s="73"/>
      <c r="F35" s="73"/>
      <c r="G35" s="73"/>
      <c r="H35" s="73"/>
      <c r="I35" s="73"/>
      <c r="J35" s="73"/>
      <c r="K35" s="73"/>
      <c r="L35" s="73"/>
      <c r="M35" s="206"/>
      <c r="N35" s="106" t="s">
        <v>5</v>
      </c>
      <c r="O35" s="116"/>
      <c r="P35" s="116"/>
      <c r="Q35" s="206"/>
      <c r="R35" s="106"/>
      <c r="S35" s="116"/>
      <c r="T35" s="73"/>
    </row>
    <row r="36" spans="1:20" ht="16.149999999999999" customHeight="1">
      <c r="A36" s="228" t="s">
        <v>118</v>
      </c>
      <c r="B36" s="228"/>
      <c r="C36" s="229"/>
      <c r="D36" s="71" t="s">
        <v>134</v>
      </c>
      <c r="E36" s="73"/>
      <c r="F36" s="73"/>
      <c r="G36" s="73"/>
      <c r="H36" s="73"/>
      <c r="I36" s="73"/>
      <c r="J36" s="73"/>
      <c r="K36" s="73"/>
      <c r="L36" s="73"/>
      <c r="M36" s="206"/>
      <c r="N36" s="106" t="s">
        <v>73</v>
      </c>
      <c r="O36" s="116"/>
      <c r="P36" s="116"/>
      <c r="Q36" s="206"/>
      <c r="R36" s="106"/>
      <c r="S36" s="116"/>
      <c r="T36" s="73"/>
    </row>
    <row r="37" spans="1:20" ht="16.149999999999999" customHeight="1" thickBot="1">
      <c r="A37" s="224" t="s">
        <v>122</v>
      </c>
      <c r="B37" s="224"/>
      <c r="C37" s="225"/>
      <c r="D37" s="71" t="s">
        <v>135</v>
      </c>
      <c r="E37" s="73"/>
      <c r="F37" s="73"/>
      <c r="G37" s="73"/>
      <c r="H37" s="73"/>
      <c r="I37" s="73"/>
      <c r="J37" s="73"/>
      <c r="K37" s="73"/>
      <c r="L37" s="73"/>
      <c r="M37" s="207"/>
      <c r="N37" s="109" t="s">
        <v>148</v>
      </c>
      <c r="O37" s="117"/>
      <c r="P37" s="117"/>
      <c r="Q37" s="207"/>
      <c r="R37" s="109"/>
      <c r="S37" s="117"/>
      <c r="T37" s="73"/>
    </row>
    <row r="38" spans="1:20" ht="16.149999999999999" customHeight="1" thickTop="1">
      <c r="A38" s="226" t="s">
        <v>128</v>
      </c>
      <c r="B38" s="226"/>
      <c r="C38" s="227"/>
      <c r="D38" s="71" t="s">
        <v>136</v>
      </c>
      <c r="E38" s="73"/>
      <c r="F38" s="73"/>
      <c r="G38" s="73"/>
      <c r="H38" s="73"/>
      <c r="I38" s="73"/>
      <c r="J38" s="73"/>
      <c r="K38" s="73"/>
      <c r="L38" s="73"/>
      <c r="M38" s="73"/>
      <c r="N38" s="73"/>
      <c r="O38" s="73"/>
      <c r="P38" s="73"/>
      <c r="Q38" s="73"/>
      <c r="R38" s="73"/>
      <c r="S38" s="73"/>
      <c r="T38" s="73"/>
    </row>
    <row r="39" spans="1:20" ht="16.149999999999999" customHeight="1">
      <c r="A39" s="212" t="s">
        <v>130</v>
      </c>
      <c r="B39" s="212"/>
      <c r="C39" s="213"/>
      <c r="D39" s="71" t="s">
        <v>137</v>
      </c>
      <c r="E39" s="73"/>
      <c r="F39" s="73"/>
      <c r="G39" s="73"/>
      <c r="H39" s="73"/>
      <c r="I39" s="73"/>
      <c r="J39" s="73"/>
      <c r="K39" s="73"/>
      <c r="L39" s="73"/>
      <c r="M39" s="73"/>
      <c r="N39" s="73"/>
      <c r="O39" s="73"/>
      <c r="P39" s="73"/>
      <c r="Q39" s="73"/>
      <c r="R39" s="73"/>
      <c r="S39" s="73"/>
      <c r="T39" s="73"/>
    </row>
    <row r="40" spans="1:20" ht="16.149999999999999" customHeight="1">
      <c r="A40" s="212" t="s">
        <v>138</v>
      </c>
      <c r="B40" s="212"/>
      <c r="C40" s="213"/>
      <c r="D40" s="71" t="s">
        <v>139</v>
      </c>
      <c r="E40" s="73"/>
      <c r="F40" s="73"/>
      <c r="G40" s="73"/>
      <c r="H40" s="73"/>
      <c r="I40" s="73"/>
      <c r="J40" s="73"/>
      <c r="K40" s="73"/>
      <c r="L40" s="73"/>
      <c r="M40" s="73"/>
      <c r="N40" s="73"/>
      <c r="O40" s="73"/>
      <c r="P40" s="73"/>
      <c r="Q40" s="73"/>
      <c r="R40" s="73"/>
      <c r="S40" s="73"/>
      <c r="T40" s="73"/>
    </row>
    <row r="41" spans="1:20" ht="16.149999999999999" customHeight="1">
      <c r="A41" s="224" t="s">
        <v>166</v>
      </c>
      <c r="B41" s="224"/>
      <c r="C41" s="225"/>
      <c r="D41" s="71" t="s">
        <v>140</v>
      </c>
      <c r="E41" s="73"/>
      <c r="F41" s="73"/>
      <c r="G41" s="73"/>
      <c r="H41" s="73"/>
      <c r="I41" s="73"/>
      <c r="J41" s="73"/>
      <c r="K41" s="73"/>
      <c r="L41" s="73"/>
      <c r="M41" s="73"/>
      <c r="N41" s="73"/>
      <c r="O41" s="73"/>
      <c r="P41" s="73"/>
      <c r="Q41" s="73"/>
      <c r="R41" s="73"/>
      <c r="S41" s="73"/>
      <c r="T41" s="73"/>
    </row>
    <row r="42" spans="1:20" ht="16.149999999999999" customHeight="1">
      <c r="A42" s="226" t="s">
        <v>11</v>
      </c>
      <c r="B42" s="226"/>
      <c r="C42" s="227"/>
      <c r="D42" s="71" t="s">
        <v>141</v>
      </c>
      <c r="E42" s="73"/>
      <c r="F42" s="73"/>
      <c r="G42" s="73"/>
      <c r="H42" s="73"/>
      <c r="I42" s="73"/>
      <c r="J42" s="73"/>
      <c r="K42" s="73"/>
      <c r="L42" s="73"/>
      <c r="M42" s="73"/>
      <c r="N42" s="73"/>
      <c r="O42" s="73"/>
      <c r="P42" s="73"/>
      <c r="Q42" s="73"/>
      <c r="R42" s="73"/>
      <c r="S42" s="73"/>
      <c r="T42" s="73"/>
    </row>
    <row r="43" spans="1:20" ht="12" customHeight="1">
      <c r="B43" s="73"/>
      <c r="C43" s="73"/>
      <c r="D43"/>
      <c r="E43" s="73"/>
      <c r="F43" s="73"/>
      <c r="G43" s="73"/>
      <c r="H43" s="73"/>
      <c r="I43" s="73"/>
      <c r="J43" s="73"/>
      <c r="K43" s="73"/>
      <c r="L43" s="73"/>
      <c r="M43" s="73"/>
      <c r="N43" s="73"/>
      <c r="O43" s="73"/>
      <c r="P43" s="73"/>
      <c r="Q43" s="73"/>
      <c r="R43" s="73"/>
      <c r="S43" s="73"/>
      <c r="T43" s="73"/>
    </row>
    <row r="44" spans="1:20" ht="12" customHeight="1">
      <c r="B44" s="73"/>
      <c r="C44" s="73"/>
      <c r="D44" s="73"/>
      <c r="E44" s="73"/>
      <c r="F44" s="73"/>
      <c r="G44" s="73"/>
      <c r="H44" s="73"/>
      <c r="I44" s="73"/>
      <c r="J44" s="73"/>
      <c r="K44" s="73"/>
      <c r="L44" s="73"/>
      <c r="M44" s="73"/>
      <c r="N44" s="73"/>
      <c r="O44" s="73"/>
      <c r="P44" s="73"/>
      <c r="Q44" s="73"/>
      <c r="R44" s="73"/>
      <c r="S44" s="73"/>
      <c r="T44" s="73"/>
    </row>
    <row r="45" spans="1:20" ht="12" customHeight="1">
      <c r="B45" s="73"/>
      <c r="C45" s="73"/>
      <c r="D45" s="73"/>
      <c r="E45" s="73"/>
      <c r="F45" s="73"/>
      <c r="G45" s="73"/>
      <c r="H45" s="73"/>
      <c r="I45" s="73"/>
      <c r="J45" s="73"/>
      <c r="K45" s="73"/>
      <c r="L45" s="73"/>
      <c r="M45" s="73"/>
      <c r="N45" s="73"/>
      <c r="O45" s="73"/>
      <c r="P45" s="73"/>
      <c r="Q45" s="73"/>
      <c r="R45" s="73"/>
      <c r="S45" s="73"/>
      <c r="T45" s="73"/>
    </row>
    <row r="46" spans="1:20" ht="12" customHeight="1">
      <c r="B46" s="73"/>
      <c r="C46" s="73"/>
      <c r="D46" s="73"/>
      <c r="E46" s="73"/>
      <c r="F46" s="73"/>
      <c r="G46" s="73"/>
      <c r="H46" s="73"/>
      <c r="I46" s="73"/>
      <c r="J46" s="73"/>
      <c r="K46" s="73"/>
      <c r="L46" s="73"/>
      <c r="M46" s="73"/>
      <c r="N46" s="73"/>
      <c r="O46" s="73"/>
      <c r="P46" s="73"/>
      <c r="Q46" s="73"/>
      <c r="R46" s="73"/>
      <c r="S46" s="73"/>
      <c r="T46" s="73"/>
    </row>
    <row r="47" spans="1:20" ht="12" customHeight="1">
      <c r="B47" s="73"/>
      <c r="C47" s="73"/>
      <c r="D47" s="73"/>
      <c r="E47" s="73"/>
      <c r="F47" s="73"/>
      <c r="G47" s="73"/>
      <c r="H47" s="73"/>
      <c r="I47" s="73"/>
      <c r="J47" s="73"/>
      <c r="K47" s="73"/>
      <c r="L47" s="73"/>
      <c r="M47" s="73"/>
      <c r="N47" s="73"/>
      <c r="O47" s="73"/>
      <c r="P47" s="73"/>
      <c r="Q47" s="73"/>
      <c r="R47" s="73"/>
      <c r="S47" s="73"/>
      <c r="T47" s="73"/>
    </row>
    <row r="48" spans="1:20" ht="12" customHeight="1">
      <c r="B48" s="73"/>
      <c r="C48" s="73"/>
      <c r="D48" s="73"/>
      <c r="E48" s="73"/>
      <c r="F48" s="73"/>
      <c r="G48" s="73"/>
      <c r="H48" s="73"/>
      <c r="I48" s="73"/>
      <c r="J48" s="73"/>
      <c r="K48" s="73"/>
      <c r="L48" s="73"/>
      <c r="M48" s="73"/>
      <c r="N48" s="73"/>
      <c r="O48" s="73"/>
      <c r="P48" s="73"/>
      <c r="Q48" s="73"/>
      <c r="R48" s="73"/>
      <c r="S48" s="73"/>
      <c r="T48" s="73"/>
    </row>
    <row r="49" spans="2:20" ht="12" customHeight="1">
      <c r="B49" s="73"/>
      <c r="C49" s="73"/>
      <c r="D49" s="73"/>
      <c r="E49" s="73"/>
      <c r="F49" s="73"/>
      <c r="G49" s="73"/>
      <c r="H49" s="73"/>
      <c r="I49" s="73"/>
      <c r="J49" s="73"/>
      <c r="K49" s="73"/>
      <c r="L49" s="73"/>
      <c r="M49" s="73"/>
      <c r="N49" s="73"/>
      <c r="O49" s="73"/>
      <c r="P49" s="73"/>
      <c r="Q49" s="73"/>
      <c r="R49" s="73"/>
      <c r="S49" s="73"/>
      <c r="T49" s="73"/>
    </row>
    <row r="50" spans="2:20" ht="12" customHeight="1">
      <c r="B50" s="73"/>
      <c r="C50" s="73"/>
      <c r="D50" s="73"/>
      <c r="E50" s="73"/>
      <c r="F50" s="73"/>
      <c r="G50" s="73"/>
      <c r="H50" s="73"/>
      <c r="I50" s="73"/>
      <c r="J50" s="73"/>
      <c r="K50" s="73"/>
      <c r="L50" s="73"/>
      <c r="M50" s="73"/>
      <c r="N50" s="73"/>
      <c r="O50" s="73"/>
      <c r="P50" s="73"/>
      <c r="Q50" s="73"/>
      <c r="R50" s="73"/>
      <c r="S50" s="73"/>
      <c r="T50" s="73"/>
    </row>
    <row r="51" spans="2:20" ht="12" customHeight="1">
      <c r="B51" s="73"/>
      <c r="C51" s="73"/>
      <c r="D51" s="73"/>
      <c r="E51" s="73"/>
      <c r="F51" s="73"/>
      <c r="G51" s="73"/>
      <c r="H51" s="73"/>
      <c r="I51" s="73"/>
      <c r="J51" s="73"/>
      <c r="K51" s="73"/>
      <c r="L51" s="73"/>
      <c r="M51" s="73"/>
      <c r="N51" s="73"/>
      <c r="O51" s="73"/>
      <c r="P51" s="73"/>
      <c r="Q51" s="73"/>
      <c r="R51" s="73"/>
      <c r="S51" s="73"/>
      <c r="T51" s="73"/>
    </row>
    <row r="52" spans="2:20" ht="12" customHeight="1">
      <c r="B52" s="73"/>
      <c r="C52" s="73"/>
      <c r="D52" s="73"/>
      <c r="E52" s="73"/>
      <c r="F52" s="73"/>
      <c r="G52" s="73"/>
      <c r="H52" s="73"/>
      <c r="I52" s="73"/>
      <c r="J52" s="73"/>
      <c r="K52" s="73"/>
      <c r="L52" s="73"/>
      <c r="M52" s="73"/>
      <c r="N52" s="73"/>
      <c r="O52" s="73"/>
      <c r="P52" s="73"/>
      <c r="Q52" s="73"/>
      <c r="R52" s="73"/>
      <c r="S52" s="73"/>
      <c r="T52" s="73"/>
    </row>
    <row r="53" spans="2:20" ht="12" customHeight="1">
      <c r="B53" s="73"/>
      <c r="C53" s="73"/>
      <c r="D53" s="73"/>
      <c r="E53" s="73"/>
      <c r="F53" s="73"/>
      <c r="G53" s="73"/>
      <c r="H53" s="73"/>
      <c r="I53" s="73"/>
      <c r="J53" s="73"/>
      <c r="K53" s="73"/>
      <c r="L53" s="73"/>
      <c r="M53" s="73"/>
      <c r="N53" s="73"/>
      <c r="O53" s="73"/>
      <c r="P53" s="73"/>
      <c r="Q53" s="73"/>
      <c r="R53" s="73"/>
      <c r="S53" s="73"/>
      <c r="T53" s="73"/>
    </row>
    <row r="54" spans="2:20" ht="12" customHeight="1">
      <c r="B54" s="73"/>
      <c r="C54" s="73"/>
      <c r="D54" s="73"/>
      <c r="E54" s="73"/>
      <c r="F54" s="73"/>
      <c r="G54" s="73"/>
      <c r="H54" s="73"/>
      <c r="I54" s="73"/>
      <c r="J54" s="73"/>
      <c r="K54" s="73"/>
      <c r="L54" s="73"/>
      <c r="M54" s="73"/>
      <c r="N54" s="73"/>
      <c r="O54" s="73"/>
      <c r="P54" s="73"/>
      <c r="Q54" s="73"/>
      <c r="R54" s="73"/>
      <c r="S54" s="73"/>
      <c r="T54" s="73"/>
    </row>
    <row r="55" spans="2:20" ht="12" customHeight="1">
      <c r="B55" s="73"/>
      <c r="C55" s="73"/>
      <c r="D55" s="73"/>
      <c r="E55" s="73"/>
      <c r="F55" s="73"/>
      <c r="G55" s="73"/>
      <c r="H55" s="73"/>
      <c r="I55" s="73"/>
      <c r="J55" s="73"/>
      <c r="K55" s="73"/>
      <c r="L55" s="73"/>
      <c r="M55" s="73"/>
      <c r="N55" s="73"/>
      <c r="O55" s="73"/>
      <c r="P55" s="73"/>
      <c r="Q55" s="73"/>
      <c r="R55" s="73"/>
      <c r="S55" s="73"/>
      <c r="T55" s="73"/>
    </row>
    <row r="56" spans="2:20" ht="12" customHeight="1">
      <c r="B56" s="73"/>
      <c r="C56" s="73"/>
      <c r="D56" s="73"/>
      <c r="E56" s="73"/>
      <c r="F56" s="73"/>
      <c r="G56" s="73"/>
      <c r="H56" s="73"/>
      <c r="I56" s="73"/>
      <c r="J56" s="73"/>
      <c r="K56" s="73"/>
      <c r="L56" s="73"/>
      <c r="M56" s="73"/>
      <c r="N56" s="73"/>
      <c r="O56" s="73"/>
      <c r="P56" s="73"/>
      <c r="Q56" s="73"/>
      <c r="R56" s="73"/>
      <c r="S56" s="73"/>
      <c r="T56" s="73"/>
    </row>
    <row r="57" spans="2:20" ht="12" customHeight="1">
      <c r="B57" s="73"/>
      <c r="C57" s="73"/>
      <c r="D57" s="73"/>
      <c r="E57" s="73"/>
      <c r="F57" s="73"/>
      <c r="G57" s="73"/>
      <c r="H57" s="73"/>
      <c r="I57" s="73"/>
      <c r="J57" s="73"/>
      <c r="K57" s="73"/>
      <c r="L57" s="73"/>
      <c r="M57" s="73"/>
      <c r="N57" s="73"/>
      <c r="O57" s="73"/>
      <c r="P57" s="73"/>
      <c r="Q57" s="73"/>
      <c r="R57" s="73"/>
      <c r="S57" s="73"/>
      <c r="T57" s="73"/>
    </row>
    <row r="58" spans="2:20" ht="12" customHeight="1">
      <c r="B58" s="73"/>
      <c r="C58" s="73"/>
      <c r="D58" s="73"/>
      <c r="E58" s="73"/>
      <c r="F58" s="73"/>
      <c r="G58" s="73"/>
      <c r="H58" s="73"/>
      <c r="I58" s="73"/>
      <c r="J58" s="73"/>
      <c r="K58" s="73"/>
      <c r="L58" s="73"/>
      <c r="M58" s="73"/>
      <c r="N58" s="73"/>
      <c r="O58" s="73"/>
      <c r="P58" s="73"/>
      <c r="Q58" s="73"/>
      <c r="R58" s="73"/>
      <c r="S58" s="73"/>
      <c r="T58" s="73"/>
    </row>
    <row r="59" spans="2:20" ht="12" customHeight="1">
      <c r="B59" s="74"/>
      <c r="C59" s="74"/>
      <c r="D59" s="74"/>
      <c r="E59" s="74"/>
      <c r="F59" s="74"/>
      <c r="G59" s="74"/>
      <c r="H59" s="74"/>
      <c r="I59" s="74"/>
      <c r="J59" s="74"/>
      <c r="K59" s="74"/>
      <c r="L59" s="74"/>
      <c r="M59" s="74"/>
      <c r="N59" s="74"/>
      <c r="O59" s="74"/>
      <c r="P59" s="74"/>
      <c r="Q59" s="74"/>
      <c r="R59" s="74"/>
      <c r="S59" s="74"/>
      <c r="T59" s="74"/>
    </row>
    <row r="60" spans="2:20" ht="12" customHeight="1">
      <c r="B60" s="74"/>
      <c r="C60" s="74"/>
      <c r="D60" s="74"/>
      <c r="E60" s="74"/>
      <c r="F60" s="74"/>
      <c r="G60" s="74"/>
      <c r="H60" s="74"/>
      <c r="I60" s="74"/>
      <c r="J60" s="74"/>
      <c r="K60" s="74"/>
      <c r="L60" s="74"/>
      <c r="M60" s="74"/>
      <c r="N60" s="74"/>
      <c r="O60" s="74"/>
      <c r="P60" s="74"/>
      <c r="Q60" s="74"/>
      <c r="R60" s="74"/>
      <c r="S60" s="74"/>
      <c r="T60" s="74"/>
    </row>
    <row r="61" spans="2:20" ht="12" customHeight="1">
      <c r="B61" s="74"/>
      <c r="C61" s="74"/>
      <c r="D61" s="74"/>
      <c r="E61" s="74"/>
      <c r="F61" s="74"/>
      <c r="G61" s="74"/>
      <c r="H61" s="74"/>
      <c r="I61" s="74"/>
      <c r="J61" s="74"/>
      <c r="K61" s="74"/>
      <c r="L61" s="74"/>
      <c r="M61" s="74"/>
      <c r="N61" s="74"/>
      <c r="O61" s="74"/>
      <c r="P61" s="74"/>
      <c r="Q61" s="74"/>
      <c r="R61" s="74"/>
      <c r="S61" s="74"/>
      <c r="T61" s="74"/>
    </row>
    <row r="62" spans="2:20" ht="12" customHeight="1">
      <c r="B62" s="74"/>
      <c r="C62" s="74"/>
      <c r="D62" s="74"/>
      <c r="E62" s="74"/>
      <c r="F62" s="74"/>
      <c r="G62" s="74"/>
      <c r="H62" s="74"/>
      <c r="I62" s="74"/>
      <c r="J62" s="74"/>
      <c r="K62" s="74"/>
      <c r="L62" s="74"/>
      <c r="M62" s="74"/>
      <c r="N62" s="74"/>
      <c r="O62" s="74"/>
      <c r="P62" s="74"/>
      <c r="Q62" s="74"/>
      <c r="R62" s="74"/>
      <c r="S62" s="74"/>
      <c r="T62" s="74"/>
    </row>
    <row r="63" spans="2:20" ht="12" customHeight="1">
      <c r="B63" s="74"/>
      <c r="C63" s="74"/>
      <c r="D63" s="74"/>
      <c r="E63" s="74"/>
      <c r="F63" s="74"/>
      <c r="G63" s="74"/>
      <c r="H63" s="74"/>
      <c r="I63" s="74"/>
      <c r="J63" s="74"/>
      <c r="K63" s="74"/>
      <c r="L63" s="74"/>
      <c r="M63" s="74"/>
      <c r="N63" s="74"/>
      <c r="O63" s="74"/>
      <c r="P63" s="74"/>
      <c r="Q63" s="74"/>
      <c r="R63" s="74"/>
      <c r="S63" s="74"/>
      <c r="T63" s="74"/>
    </row>
    <row r="64" spans="2:20" ht="12" customHeight="1">
      <c r="B64" s="74"/>
      <c r="C64" s="74"/>
      <c r="D64" s="74"/>
      <c r="E64" s="74"/>
      <c r="F64" s="74"/>
      <c r="G64" s="74"/>
      <c r="H64" s="74"/>
      <c r="I64" s="74"/>
      <c r="J64" s="74"/>
      <c r="K64" s="74"/>
      <c r="L64" s="74"/>
      <c r="M64" s="74"/>
      <c r="N64" s="74"/>
      <c r="O64" s="74"/>
      <c r="P64" s="74"/>
      <c r="Q64" s="74"/>
      <c r="R64" s="74"/>
      <c r="S64" s="74"/>
      <c r="T64" s="74"/>
    </row>
    <row r="65" spans="2:20" ht="12" customHeight="1">
      <c r="B65" s="74"/>
      <c r="C65" s="74"/>
      <c r="D65" s="74"/>
      <c r="E65" s="74"/>
      <c r="F65" s="74"/>
      <c r="G65" s="74"/>
      <c r="H65" s="74"/>
      <c r="I65" s="74"/>
      <c r="J65" s="74"/>
      <c r="K65" s="74"/>
      <c r="L65" s="74"/>
      <c r="M65" s="74"/>
      <c r="N65" s="74"/>
      <c r="O65" s="74"/>
      <c r="P65" s="74"/>
      <c r="Q65" s="74"/>
      <c r="R65" s="74"/>
      <c r="S65" s="74"/>
      <c r="T65" s="74"/>
    </row>
    <row r="66" spans="2:20" ht="12" customHeight="1">
      <c r="B66" s="74"/>
      <c r="C66" s="74"/>
      <c r="D66" s="74"/>
      <c r="E66" s="74"/>
      <c r="F66" s="74"/>
      <c r="G66" s="74"/>
      <c r="H66" s="74"/>
      <c r="I66" s="74"/>
      <c r="J66" s="74"/>
      <c r="K66" s="74"/>
      <c r="L66" s="74"/>
      <c r="M66" s="74"/>
      <c r="N66" s="74"/>
      <c r="O66" s="74"/>
      <c r="P66" s="74"/>
      <c r="Q66" s="74"/>
      <c r="R66" s="74"/>
      <c r="S66" s="74"/>
      <c r="T66" s="74"/>
    </row>
    <row r="67" spans="2:20" ht="12" customHeight="1">
      <c r="B67" s="74"/>
      <c r="C67" s="74"/>
      <c r="D67" s="74"/>
      <c r="E67" s="74"/>
      <c r="F67" s="74"/>
      <c r="G67" s="74"/>
      <c r="H67" s="74"/>
      <c r="I67" s="74"/>
      <c r="J67" s="74"/>
      <c r="K67" s="74"/>
      <c r="L67" s="74"/>
      <c r="M67" s="74"/>
      <c r="N67" s="74"/>
      <c r="O67" s="74"/>
      <c r="P67" s="74"/>
      <c r="Q67" s="74"/>
      <c r="R67" s="74"/>
      <c r="S67" s="74"/>
      <c r="T67" s="74"/>
    </row>
    <row r="68" spans="2:20" ht="12" customHeight="1">
      <c r="B68" s="74"/>
      <c r="C68" s="74"/>
      <c r="D68" s="74"/>
      <c r="E68" s="74"/>
      <c r="F68" s="74"/>
      <c r="G68" s="74"/>
      <c r="H68" s="74"/>
      <c r="I68" s="74"/>
      <c r="J68" s="74"/>
      <c r="K68" s="74"/>
      <c r="L68" s="74"/>
      <c r="M68" s="74"/>
      <c r="N68" s="74"/>
      <c r="O68" s="74"/>
      <c r="P68" s="74"/>
      <c r="Q68" s="74"/>
      <c r="R68" s="74"/>
      <c r="S68" s="74"/>
      <c r="T68" s="74"/>
    </row>
    <row r="69" spans="2:20" ht="12" customHeight="1">
      <c r="B69" s="74"/>
      <c r="C69" s="74"/>
      <c r="D69" s="74"/>
      <c r="E69" s="74"/>
      <c r="F69" s="74"/>
      <c r="G69" s="74"/>
      <c r="H69" s="74"/>
      <c r="I69" s="74"/>
      <c r="J69" s="74"/>
      <c r="K69" s="74"/>
      <c r="L69" s="74"/>
      <c r="M69" s="74"/>
      <c r="N69" s="74"/>
      <c r="O69" s="74"/>
      <c r="P69" s="74"/>
      <c r="Q69" s="74"/>
      <c r="R69" s="74"/>
      <c r="S69" s="74"/>
      <c r="T69" s="74"/>
    </row>
    <row r="70" spans="2:20" ht="12" customHeight="1">
      <c r="B70" s="74"/>
      <c r="C70" s="74"/>
      <c r="D70" s="74"/>
      <c r="E70" s="74"/>
      <c r="F70" s="74"/>
      <c r="G70" s="74"/>
      <c r="H70" s="74"/>
      <c r="I70" s="74"/>
      <c r="J70" s="74"/>
      <c r="K70" s="74"/>
      <c r="L70" s="74"/>
      <c r="M70" s="74"/>
      <c r="N70" s="74"/>
      <c r="O70" s="74"/>
      <c r="P70" s="74"/>
      <c r="Q70" s="74"/>
      <c r="R70" s="74"/>
      <c r="S70" s="74"/>
      <c r="T70" s="74"/>
    </row>
    <row r="71" spans="2:20" ht="12" customHeight="1">
      <c r="B71" s="74"/>
      <c r="C71" s="74"/>
      <c r="D71" s="74"/>
      <c r="E71" s="74"/>
      <c r="F71" s="74"/>
      <c r="G71" s="74"/>
      <c r="H71" s="74"/>
      <c r="I71" s="74"/>
      <c r="J71" s="74"/>
      <c r="K71" s="74"/>
      <c r="L71" s="74"/>
      <c r="M71" s="74"/>
      <c r="N71" s="74"/>
      <c r="O71" s="74"/>
      <c r="P71" s="74"/>
      <c r="Q71" s="74"/>
      <c r="R71" s="74"/>
      <c r="S71" s="74"/>
      <c r="T71" s="74"/>
    </row>
    <row r="72" spans="2:20" ht="12" customHeight="1">
      <c r="B72" s="74"/>
      <c r="C72" s="74"/>
      <c r="D72" s="74"/>
      <c r="E72" s="74"/>
      <c r="F72" s="74"/>
      <c r="G72" s="74"/>
      <c r="H72" s="74"/>
      <c r="I72" s="74"/>
      <c r="J72" s="74"/>
      <c r="K72" s="74"/>
      <c r="L72" s="74"/>
      <c r="M72" s="74"/>
      <c r="N72" s="74"/>
      <c r="O72" s="74"/>
      <c r="P72" s="74"/>
      <c r="Q72" s="74"/>
      <c r="R72" s="74"/>
      <c r="S72" s="74"/>
      <c r="T72" s="74"/>
    </row>
    <row r="73" spans="2:20" ht="12" customHeight="1">
      <c r="B73" s="74"/>
      <c r="C73" s="74"/>
      <c r="D73" s="74"/>
      <c r="E73" s="74"/>
      <c r="F73" s="74"/>
      <c r="G73" s="74"/>
      <c r="H73" s="74"/>
      <c r="I73" s="74"/>
      <c r="J73" s="74"/>
      <c r="K73" s="74"/>
      <c r="L73" s="74"/>
      <c r="M73" s="74"/>
      <c r="N73" s="74"/>
      <c r="O73" s="74"/>
      <c r="P73" s="74"/>
      <c r="Q73" s="74"/>
      <c r="R73" s="74"/>
      <c r="S73" s="74"/>
      <c r="T73" s="74"/>
    </row>
    <row r="74" spans="2:20" ht="12" customHeight="1">
      <c r="B74" s="74"/>
      <c r="C74" s="74"/>
      <c r="D74" s="74"/>
      <c r="E74" s="74"/>
      <c r="F74" s="74"/>
      <c r="G74" s="74"/>
      <c r="H74" s="74"/>
      <c r="I74" s="74"/>
      <c r="J74" s="74"/>
      <c r="K74" s="74"/>
      <c r="L74" s="74"/>
      <c r="M74" s="74"/>
      <c r="N74" s="74"/>
      <c r="O74" s="74"/>
      <c r="P74" s="74"/>
      <c r="Q74" s="74"/>
      <c r="R74" s="74"/>
      <c r="S74" s="74"/>
      <c r="T74" s="74"/>
    </row>
    <row r="75" spans="2:20" ht="12" customHeight="1">
      <c r="B75" s="74"/>
      <c r="C75" s="74"/>
      <c r="D75" s="74"/>
      <c r="E75" s="74"/>
      <c r="F75" s="74"/>
      <c r="G75" s="74"/>
      <c r="H75" s="74"/>
      <c r="I75" s="74"/>
      <c r="J75" s="74"/>
      <c r="K75" s="74"/>
      <c r="L75" s="74"/>
      <c r="M75" s="74"/>
      <c r="N75" s="74"/>
      <c r="O75" s="74"/>
      <c r="P75" s="74"/>
      <c r="Q75" s="74"/>
      <c r="R75" s="74"/>
      <c r="S75" s="74"/>
      <c r="T75" s="74"/>
    </row>
    <row r="76" spans="2:20" ht="12" customHeight="1">
      <c r="B76" s="74"/>
      <c r="C76" s="74"/>
      <c r="D76" s="74"/>
      <c r="E76" s="74"/>
      <c r="F76" s="74"/>
      <c r="G76" s="74"/>
      <c r="H76" s="74"/>
      <c r="I76" s="74"/>
      <c r="J76" s="74"/>
      <c r="K76" s="74"/>
      <c r="L76" s="74"/>
      <c r="M76" s="74"/>
      <c r="N76" s="74"/>
      <c r="O76" s="74"/>
      <c r="P76" s="74"/>
      <c r="Q76" s="74"/>
      <c r="R76" s="74"/>
      <c r="S76" s="74"/>
      <c r="T76" s="74"/>
    </row>
    <row r="77" spans="2:20" ht="12" customHeight="1">
      <c r="B77" s="74"/>
      <c r="C77" s="74"/>
      <c r="D77" s="74"/>
      <c r="E77" s="74"/>
      <c r="F77" s="74"/>
      <c r="G77" s="74"/>
      <c r="H77" s="74"/>
      <c r="I77" s="74"/>
      <c r="J77" s="74"/>
      <c r="K77" s="74"/>
      <c r="L77" s="74"/>
      <c r="M77" s="74"/>
      <c r="N77" s="74"/>
      <c r="O77" s="74"/>
      <c r="P77" s="74"/>
      <c r="Q77" s="74"/>
      <c r="R77" s="74"/>
      <c r="S77" s="74"/>
      <c r="T77" s="74"/>
    </row>
    <row r="78" spans="2:20" ht="12" customHeight="1">
      <c r="B78" s="74"/>
      <c r="C78" s="74"/>
      <c r="D78" s="74"/>
      <c r="E78" s="74"/>
      <c r="F78" s="74"/>
      <c r="G78" s="74"/>
      <c r="H78" s="74"/>
      <c r="I78" s="74"/>
      <c r="J78" s="74"/>
      <c r="K78" s="74"/>
      <c r="L78" s="74"/>
      <c r="M78" s="74"/>
      <c r="N78" s="74"/>
      <c r="O78" s="74"/>
      <c r="P78" s="74"/>
      <c r="Q78" s="74"/>
      <c r="R78" s="74"/>
      <c r="S78" s="74"/>
      <c r="T78" s="74"/>
    </row>
    <row r="79" spans="2:20" ht="12" customHeight="1">
      <c r="B79" s="74"/>
      <c r="C79" s="74"/>
      <c r="D79" s="74"/>
      <c r="E79" s="74"/>
      <c r="F79" s="74"/>
      <c r="G79" s="74"/>
      <c r="H79" s="74"/>
      <c r="I79" s="74"/>
      <c r="J79" s="74"/>
      <c r="K79" s="74"/>
      <c r="L79" s="74"/>
      <c r="M79" s="74"/>
      <c r="N79" s="74"/>
      <c r="O79" s="74"/>
      <c r="P79" s="74"/>
      <c r="Q79" s="74"/>
      <c r="R79" s="74"/>
      <c r="S79" s="74"/>
      <c r="T79" s="74"/>
    </row>
    <row r="80" spans="2:20" ht="12" customHeight="1">
      <c r="B80" s="74"/>
      <c r="C80" s="74"/>
      <c r="D80" s="74"/>
      <c r="E80" s="74"/>
      <c r="F80" s="74"/>
      <c r="G80" s="74"/>
      <c r="H80" s="74"/>
      <c r="I80" s="74"/>
      <c r="J80" s="74"/>
      <c r="K80" s="74"/>
      <c r="L80" s="74"/>
      <c r="M80" s="74"/>
      <c r="N80" s="74"/>
      <c r="O80" s="74"/>
      <c r="P80" s="74"/>
      <c r="Q80" s="74"/>
      <c r="R80" s="74"/>
      <c r="S80" s="74"/>
      <c r="T80" s="74"/>
    </row>
    <row r="81" ht="12" customHeight="1"/>
    <row r="82" ht="12" customHeight="1"/>
    <row r="83" ht="12" customHeight="1"/>
    <row r="84" ht="12" customHeight="1"/>
    <row r="85" ht="12" customHeight="1"/>
  </sheetData>
  <mergeCells count="18">
    <mergeCell ref="A39:C39"/>
    <mergeCell ref="A40:C40"/>
    <mergeCell ref="A41:C41"/>
    <mergeCell ref="A42:C42"/>
    <mergeCell ref="A35:C35"/>
    <mergeCell ref="A36:C36"/>
    <mergeCell ref="A37:C37"/>
    <mergeCell ref="A38:C38"/>
    <mergeCell ref="Q30:Q37"/>
    <mergeCell ref="M30:M37"/>
    <mergeCell ref="A2:B2"/>
    <mergeCell ref="C2:I2"/>
    <mergeCell ref="A4:B4"/>
    <mergeCell ref="C4:H4"/>
    <mergeCell ref="A6:B6"/>
    <mergeCell ref="C6:F6"/>
    <mergeCell ref="A8:B8"/>
    <mergeCell ref="A10:B10"/>
  </mergeCells>
  <conditionalFormatting sqref="O31:P37">
    <cfRule type="expression" dxfId="1" priority="5">
      <formula>$B31&gt;$B$15</formula>
    </cfRule>
  </conditionalFormatting>
  <conditionalFormatting sqref="S31:S37">
    <cfRule type="expression" dxfId="0" priority="1">
      <formula>$B31&gt;$B$15</formula>
    </cfRule>
  </conditionalFormatting>
  <pageMargins left="0.7" right="0.7" top="0.75" bottom="0.75" header="0.3" footer="0.3"/>
  <pageSetup paperSize="9" scale="36"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72631C16-2446-484B-B3DA-9A8F212D466A}">
          <x14:formula1>
            <xm:f>Legenda!$C$3:$C$9</xm:f>
          </x14:formula1>
          <xm:sqref>C14:C28</xm:sqref>
        </x14:dataValidation>
        <x14:dataValidation type="list" allowBlank="1" showInputMessage="1" showErrorMessage="1" xr:uid="{33782355-E2C6-4AAE-91BD-CB49BB2F9E1B}">
          <x14:formula1>
            <xm:f>'Parte A - Resumo'!$D$25:$D$32</xm:f>
          </x14:formula1>
          <xm:sqref>B14:B28</xm:sqref>
        </x14:dataValidation>
        <x14:dataValidation type="list" allowBlank="1" showInputMessage="1" showErrorMessage="1" xr:uid="{DF335537-A612-43F0-860A-C3E4BF5C1C17}">
          <x14:formula1>
            <xm:f>Legenda!$D$3:$D$12</xm:f>
          </x14:formula1>
          <xm:sqref>R14:R28</xm:sqref>
        </x14:dataValidation>
        <x14:dataValidation type="list" allowBlank="1" showInputMessage="1" showErrorMessage="1" xr:uid="{63FD3862-81D2-4AA5-8669-674FB340ECC4}">
          <x14:formula1>
            <xm:f>Legenda!$F$2:$F$5</xm:f>
          </x14:formula1>
          <xm:sqref>G14:G28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2:B78"/>
  <sheetViews>
    <sheetView showGridLines="0" topLeftCell="B1" zoomScale="75" zoomScaleNormal="75" workbookViewId="0">
      <pane ySplit="3" topLeftCell="A17" activePane="bottomLeft" state="frozen"/>
      <selection activeCell="C40" sqref="C40:Q40"/>
      <selection pane="bottomLeft" activeCell="B33" sqref="B33"/>
    </sheetView>
  </sheetViews>
  <sheetFormatPr defaultRowHeight="15"/>
  <cols>
    <col min="1" max="1" width="8.28515625" customWidth="1"/>
    <col min="2" max="2" width="125.42578125" style="16" customWidth="1"/>
    <col min="3" max="3" width="11.42578125" customWidth="1"/>
  </cols>
  <sheetData>
    <row r="2" spans="2:2" ht="15.75" thickBot="1"/>
    <row r="3" spans="2:2" ht="20.25" customHeight="1" thickBot="1">
      <c r="B3" s="17" t="s">
        <v>12</v>
      </c>
    </row>
    <row r="4" spans="2:2" ht="15.75">
      <c r="B4" s="24" t="s">
        <v>13</v>
      </c>
    </row>
    <row r="5" spans="2:2" ht="47.25">
      <c r="B5" s="30" t="s">
        <v>208</v>
      </c>
    </row>
    <row r="6" spans="2:2" ht="47.25">
      <c r="B6" s="30" t="s">
        <v>180</v>
      </c>
    </row>
    <row r="7" spans="2:2" ht="78.75">
      <c r="B7" s="30" t="s">
        <v>184</v>
      </c>
    </row>
    <row r="8" spans="2:2" ht="220.5">
      <c r="B8" s="30" t="s">
        <v>228</v>
      </c>
    </row>
    <row r="9" spans="2:2" ht="100.15" customHeight="1">
      <c r="B9" s="30" t="s">
        <v>183</v>
      </c>
    </row>
    <row r="10" spans="2:2" ht="15.75">
      <c r="B10" s="30"/>
    </row>
    <row r="11" spans="2:2" ht="63">
      <c r="B11" s="30" t="s">
        <v>234</v>
      </c>
    </row>
    <row r="12" spans="2:2" ht="31.5">
      <c r="B12" s="30" t="s">
        <v>181</v>
      </c>
    </row>
    <row r="13" spans="2:2" ht="15.75">
      <c r="B13" s="30"/>
    </row>
    <row r="14" spans="2:2" ht="15.75">
      <c r="B14" s="30" t="s">
        <v>14</v>
      </c>
    </row>
    <row r="15" spans="2:2">
      <c r="B15" s="31" t="s">
        <v>21</v>
      </c>
    </row>
    <row r="16" spans="2:2">
      <c r="B16" s="31" t="s">
        <v>22</v>
      </c>
    </row>
    <row r="17" spans="2:2">
      <c r="B17" s="31" t="s">
        <v>23</v>
      </c>
    </row>
    <row r="18" spans="2:2">
      <c r="B18" s="31" t="s">
        <v>24</v>
      </c>
    </row>
    <row r="19" spans="2:2">
      <c r="B19" s="31" t="s">
        <v>25</v>
      </c>
    </row>
    <row r="20" spans="2:2">
      <c r="B20" s="32" t="s">
        <v>26</v>
      </c>
    </row>
    <row r="21" spans="2:2">
      <c r="B21" s="32" t="s">
        <v>27</v>
      </c>
    </row>
    <row r="22" spans="2:2">
      <c r="B22" s="32" t="s">
        <v>28</v>
      </c>
    </row>
    <row r="23" spans="2:2">
      <c r="B23" s="32" t="s">
        <v>29</v>
      </c>
    </row>
    <row r="24" spans="2:2">
      <c r="B24" s="32" t="s">
        <v>30</v>
      </c>
    </row>
    <row r="25" spans="2:2">
      <c r="B25" s="31" t="s">
        <v>31</v>
      </c>
    </row>
    <row r="26" spans="2:2">
      <c r="B26" s="31" t="s">
        <v>32</v>
      </c>
    </row>
    <row r="27" spans="2:2">
      <c r="B27" s="31" t="s">
        <v>33</v>
      </c>
    </row>
    <row r="28" spans="2:2">
      <c r="B28" s="31" t="s">
        <v>34</v>
      </c>
    </row>
    <row r="29" spans="2:2" ht="15.75">
      <c r="B29" s="33" t="s">
        <v>58</v>
      </c>
    </row>
    <row r="30" spans="2:2" ht="15.75">
      <c r="B30" s="30" t="s">
        <v>37</v>
      </c>
    </row>
    <row r="31" spans="2:2" ht="15.75">
      <c r="B31" s="30" t="s">
        <v>38</v>
      </c>
    </row>
    <row r="32" spans="2:2" ht="15.75">
      <c r="B32" s="30" t="s">
        <v>15</v>
      </c>
    </row>
    <row r="33" spans="2:2" ht="15.75">
      <c r="B33" s="30" t="s">
        <v>232</v>
      </c>
    </row>
    <row r="34" spans="2:2" ht="60.4" customHeight="1">
      <c r="B34" s="30" t="s">
        <v>231</v>
      </c>
    </row>
    <row r="35" spans="2:2" ht="31.5">
      <c r="B35" s="56" t="s">
        <v>18</v>
      </c>
    </row>
    <row r="36" spans="2:2" ht="15.75">
      <c r="B36" s="34" t="s">
        <v>39</v>
      </c>
    </row>
    <row r="37" spans="2:2" ht="15.75">
      <c r="B37" s="34" t="s">
        <v>40</v>
      </c>
    </row>
    <row r="38" spans="2:2" ht="15.75">
      <c r="B38" s="30" t="s">
        <v>179</v>
      </c>
    </row>
    <row r="39" spans="2:2" ht="15.75">
      <c r="B39" s="33" t="s">
        <v>57</v>
      </c>
    </row>
    <row r="40" spans="2:2" ht="15.75">
      <c r="B40" s="30" t="s">
        <v>35</v>
      </c>
    </row>
    <row r="41" spans="2:2" ht="15.75">
      <c r="B41" s="30" t="s">
        <v>15</v>
      </c>
    </row>
    <row r="42" spans="2:2" ht="78.75">
      <c r="B42" s="30" t="s">
        <v>230</v>
      </c>
    </row>
    <row r="43" spans="2:2" ht="31.5">
      <c r="B43" s="30" t="s">
        <v>17</v>
      </c>
    </row>
    <row r="44" spans="2:2" ht="15.75">
      <c r="B44" s="30" t="s">
        <v>233</v>
      </c>
    </row>
    <row r="45" spans="2:2" ht="15.75">
      <c r="B45" s="33" t="s">
        <v>59</v>
      </c>
    </row>
    <row r="46" spans="2:2" ht="15.75">
      <c r="B46" s="30" t="s">
        <v>35</v>
      </c>
    </row>
    <row r="47" spans="2:2" ht="15.75">
      <c r="B47" s="30" t="s">
        <v>15</v>
      </c>
    </row>
    <row r="48" spans="2:2" ht="31.5">
      <c r="B48" s="30" t="s">
        <v>16</v>
      </c>
    </row>
    <row r="49" spans="2:2" ht="15.75">
      <c r="B49" s="30" t="s">
        <v>205</v>
      </c>
    </row>
    <row r="50" spans="2:2" ht="78.75">
      <c r="B50" s="30" t="s">
        <v>230</v>
      </c>
    </row>
    <row r="51" spans="2:2" ht="15.75">
      <c r="B51" s="30" t="s">
        <v>209</v>
      </c>
    </row>
    <row r="52" spans="2:2" ht="15.75">
      <c r="B52" s="33" t="s">
        <v>60</v>
      </c>
    </row>
    <row r="53" spans="2:2" ht="15.75">
      <c r="B53" s="30" t="s">
        <v>35</v>
      </c>
    </row>
    <row r="54" spans="2:2" ht="15.75">
      <c r="B54" s="30" t="s">
        <v>15</v>
      </c>
    </row>
    <row r="55" spans="2:2" ht="63">
      <c r="B55" s="30" t="s">
        <v>231</v>
      </c>
    </row>
    <row r="56" spans="2:2" ht="31.5">
      <c r="B56" s="30" t="s">
        <v>18</v>
      </c>
    </row>
    <row r="57" spans="2:2" ht="15.75">
      <c r="B57" s="33" t="s">
        <v>61</v>
      </c>
    </row>
    <row r="58" spans="2:2" ht="15.75">
      <c r="B58" s="30" t="s">
        <v>35</v>
      </c>
    </row>
    <row r="59" spans="2:2" ht="15.75">
      <c r="B59" s="30" t="s">
        <v>15</v>
      </c>
    </row>
    <row r="60" spans="2:2" ht="63">
      <c r="B60" s="30" t="s">
        <v>231</v>
      </c>
    </row>
    <row r="61" spans="2:2" ht="31.5">
      <c r="B61" s="30" t="s">
        <v>18</v>
      </c>
    </row>
    <row r="62" spans="2:2" ht="15.75">
      <c r="B62" s="33" t="s">
        <v>62</v>
      </c>
    </row>
    <row r="63" spans="2:2" ht="15.75">
      <c r="B63" s="30" t="s">
        <v>36</v>
      </c>
    </row>
    <row r="64" spans="2:2" ht="15.75">
      <c r="B64" s="30" t="s">
        <v>15</v>
      </c>
    </row>
    <row r="65" spans="2:2" ht="63">
      <c r="B65" s="30" t="s">
        <v>231</v>
      </c>
    </row>
    <row r="66" spans="2:2" ht="31.5">
      <c r="B66" s="30" t="s">
        <v>18</v>
      </c>
    </row>
    <row r="67" spans="2:2" ht="15.4" customHeight="1">
      <c r="B67" s="30" t="s">
        <v>19</v>
      </c>
    </row>
    <row r="68" spans="2:2" ht="15.4" customHeight="1">
      <c r="B68" s="30" t="s">
        <v>182</v>
      </c>
    </row>
    <row r="69" spans="2:2" ht="15.75">
      <c r="B69" s="33" t="s">
        <v>66</v>
      </c>
    </row>
    <row r="70" spans="2:2" ht="31.5">
      <c r="B70" s="30" t="s">
        <v>192</v>
      </c>
    </row>
    <row r="71" spans="2:2" ht="15.75">
      <c r="B71" s="30"/>
    </row>
    <row r="72" spans="2:2" ht="15.75">
      <c r="B72" s="33" t="s">
        <v>65</v>
      </c>
    </row>
    <row r="73" spans="2:2" ht="47.25">
      <c r="B73" s="30" t="s">
        <v>206</v>
      </c>
    </row>
    <row r="74" spans="2:2" ht="15.75">
      <c r="B74" s="33" t="s">
        <v>67</v>
      </c>
    </row>
    <row r="75" spans="2:2" ht="47.25">
      <c r="B75" s="30" t="s">
        <v>207</v>
      </c>
    </row>
    <row r="76" spans="2:2" ht="15.75">
      <c r="B76" s="33"/>
    </row>
    <row r="78" spans="2:2" ht="16.899999999999999" customHeight="1"/>
  </sheetData>
  <pageMargins left="0.7" right="0.7" top="0.75" bottom="0.75" header="0.3" footer="0.3"/>
  <pageSetup paperSize="9" scale="65"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ED6B-EE81-408F-A227-098ADF450343}">
  <sheetPr>
    <pageSetUpPr fitToPage="1"/>
  </sheetPr>
  <dimension ref="B1:G12"/>
  <sheetViews>
    <sheetView workbookViewId="0">
      <selection activeCell="B2" sqref="B2"/>
    </sheetView>
  </sheetViews>
  <sheetFormatPr defaultRowHeight="15"/>
  <cols>
    <col min="2" max="2" width="35.7109375" customWidth="1"/>
    <col min="3" max="3" width="41.85546875" customWidth="1"/>
    <col min="4" max="4" width="39.5703125" customWidth="1"/>
    <col min="6" max="6" width="31.7109375" customWidth="1"/>
  </cols>
  <sheetData>
    <row r="1" spans="2:7">
      <c r="B1" s="57" t="s">
        <v>197</v>
      </c>
      <c r="C1" s="57" t="s">
        <v>118</v>
      </c>
      <c r="D1" s="57" t="s">
        <v>151</v>
      </c>
      <c r="F1" s="57" t="s">
        <v>171</v>
      </c>
      <c r="G1" s="57" t="s">
        <v>128</v>
      </c>
    </row>
    <row r="2" spans="2:7">
      <c r="C2" t="s">
        <v>7</v>
      </c>
      <c r="E2" t="s">
        <v>162</v>
      </c>
      <c r="F2" s="71" t="s">
        <v>170</v>
      </c>
      <c r="G2" t="s">
        <v>172</v>
      </c>
    </row>
    <row r="3" spans="2:7">
      <c r="C3" t="s">
        <v>58</v>
      </c>
      <c r="D3" t="s">
        <v>152</v>
      </c>
      <c r="E3" t="s">
        <v>163</v>
      </c>
      <c r="F3" t="s">
        <v>169</v>
      </c>
      <c r="G3" t="s">
        <v>173</v>
      </c>
    </row>
    <row r="4" spans="2:7">
      <c r="C4" t="s">
        <v>63</v>
      </c>
      <c r="D4" t="s">
        <v>153</v>
      </c>
      <c r="F4" t="s">
        <v>168</v>
      </c>
      <c r="G4" t="s">
        <v>174</v>
      </c>
    </row>
    <row r="5" spans="2:7">
      <c r="C5" t="s">
        <v>64</v>
      </c>
      <c r="D5" t="s">
        <v>154</v>
      </c>
      <c r="F5" t="s">
        <v>177</v>
      </c>
      <c r="G5" t="s">
        <v>175</v>
      </c>
    </row>
    <row r="6" spans="2:7">
      <c r="C6" t="s">
        <v>60</v>
      </c>
      <c r="D6" t="s">
        <v>155</v>
      </c>
    </row>
    <row r="7" spans="2:7">
      <c r="C7" t="s">
        <v>61</v>
      </c>
      <c r="D7" t="s">
        <v>156</v>
      </c>
    </row>
    <row r="8" spans="2:7">
      <c r="C8" t="s">
        <v>62</v>
      </c>
      <c r="D8" t="s">
        <v>157</v>
      </c>
    </row>
    <row r="9" spans="2:7">
      <c r="C9" t="s">
        <v>43</v>
      </c>
      <c r="D9" t="s">
        <v>158</v>
      </c>
    </row>
    <row r="10" spans="2:7">
      <c r="D10" t="s">
        <v>159</v>
      </c>
    </row>
    <row r="11" spans="2:7">
      <c r="D11" t="s">
        <v>160</v>
      </c>
    </row>
    <row r="12" spans="2:7">
      <c r="D12" t="s">
        <v>161</v>
      </c>
    </row>
  </sheetData>
  <pageMargins left="0.7" right="0.7" top="0.75" bottom="0.75" header="0.3" footer="0.3"/>
  <pageSetup paperSize="9" scale="3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803E1B7422C248B85A58EF42BDC298" ma:contentTypeVersion="18" ma:contentTypeDescription="Criar um novo documento." ma:contentTypeScope="" ma:versionID="ce9445757626f99d10c230fcdf2ce16b">
  <xsd:schema xmlns:xsd="http://www.w3.org/2001/XMLSchema" xmlns:xs="http://www.w3.org/2001/XMLSchema" xmlns:p="http://schemas.microsoft.com/office/2006/metadata/properties" xmlns:ns2="80074ef4-0f25-46ef-8fef-8a4d3a8f0a07" xmlns:ns3="debc80a5-8bf9-4f98-9604-00ec886c5419" targetNamespace="http://schemas.microsoft.com/office/2006/metadata/properties" ma:root="true" ma:fieldsID="cb8882ce07555502e98dfb1625e34b1c" ns2:_="" ns3:_="">
    <xsd:import namespace="80074ef4-0f25-46ef-8fef-8a4d3a8f0a07"/>
    <xsd:import namespace="debc80a5-8bf9-4f98-9604-00ec886c5419"/>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74ef4-0f25-46ef-8fef-8a4d3a8f0a07" elementFormDefault="qualified">
    <xsd:import namespace="http://schemas.microsoft.com/office/2006/documentManagement/types"/>
    <xsd:import namespace="http://schemas.microsoft.com/office/infopath/2007/PartnerControls"/>
    <xsd:element name="SharedWithUsers" ma:index="8"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Hash de Sugestão de Partilha" ma:internalName="SharingHintHash" ma:readOnly="true">
      <xsd:simpleType>
        <xsd:restriction base="dms:Text"/>
      </xsd:simpleType>
    </xsd:element>
    <xsd:element name="SharedWithDetails" ma:index="10" nillable="true" ma:displayName="Detalhes de Partilhado Com" ma:description="" ma:internalName="SharedWithDetails" ma:readOnly="true">
      <xsd:simpleType>
        <xsd:restriction base="dms:Note">
          <xsd:maxLength value="255"/>
        </xsd:restriction>
      </xsd:simpleType>
    </xsd:element>
    <xsd:element name="TaxCatchAll" ma:index="24" nillable="true" ma:displayName="Taxonomy Catch All Column" ma:hidden="true" ma:list="{7c4b7c54-916b-48a9-a258-cfebb2b00d28}" ma:internalName="TaxCatchAll" ma:showField="CatchAllData" ma:web="80074ef4-0f25-46ef-8fef-8a4d3a8f0a0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bc80a5-8bf9-4f98-9604-00ec886c541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m" ma:readOnly="false" ma:fieldId="{5cf76f15-5ced-4ddc-b409-7134ff3c332f}" ma:taxonomyMulti="true" ma:sspId="18074987-1500-421c-b627-078d44174b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bc80a5-8bf9-4f98-9604-00ec886c5419">
      <Terms xmlns="http://schemas.microsoft.com/office/infopath/2007/PartnerControls"/>
    </lcf76f155ced4ddcb4097134ff3c332f>
    <TaxCatchAll xmlns="80074ef4-0f25-46ef-8fef-8a4d3a8f0a07" xsi:nil="true"/>
  </documentManagement>
</p:properties>
</file>

<file path=customXml/itemProps1.xml><?xml version="1.0" encoding="utf-8"?>
<ds:datastoreItem xmlns:ds="http://schemas.openxmlformats.org/officeDocument/2006/customXml" ds:itemID="{E0D657BF-9D1C-4F1D-8780-14686E8613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074ef4-0f25-46ef-8fef-8a4d3a8f0a07"/>
    <ds:schemaRef ds:uri="debc80a5-8bf9-4f98-9604-00ec886c5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42821D-5801-4DC1-A145-43C95755A300}">
  <ds:schemaRefs>
    <ds:schemaRef ds:uri="http://schemas.microsoft.com/sharepoint/v3/contenttype/forms"/>
  </ds:schemaRefs>
</ds:datastoreItem>
</file>

<file path=customXml/itemProps3.xml><?xml version="1.0" encoding="utf-8"?>
<ds:datastoreItem xmlns:ds="http://schemas.openxmlformats.org/officeDocument/2006/customXml" ds:itemID="{2C21332F-FDF3-4A0A-A59D-FCF8835CC10B}">
  <ds:schemaRefs>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6eaec299-1bc0-461f-b4f9-5ccbbf00235e"/>
    <ds:schemaRef ds:uri="http://purl.org/dc/terms/"/>
    <ds:schemaRef ds:uri="debc80a5-8bf9-4f98-9604-00ec886c5419"/>
    <ds:schemaRef ds:uri="80074ef4-0f25-46ef-8fef-8a4d3a8f0a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Capa</vt:lpstr>
      <vt:lpstr>Parte A - Resumo</vt:lpstr>
      <vt:lpstr>RH_Custos Reais</vt:lpstr>
      <vt:lpstr>RH_1720H</vt:lpstr>
      <vt:lpstr>1720h_Cálculo Custo Hora</vt:lpstr>
      <vt:lpstr>1720h_Exemplos</vt:lpstr>
      <vt:lpstr>Despesa Realizada</vt:lpstr>
      <vt:lpstr>Check-list Documentos</vt:lpstr>
      <vt:lpstr>Legenda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Relatório Execução Financeira (Programa)</dc:title>
  <dc:creator>Marisa</dc:creator>
  <cp:lastModifiedBy>Cátia Marques</cp:lastModifiedBy>
  <cp:lastPrinted>2024-09-12T11:56:00Z</cp:lastPrinted>
  <dcterms:created xsi:type="dcterms:W3CDTF">2017-10-19T13:47:22Z</dcterms:created>
  <dcterms:modified xsi:type="dcterms:W3CDTF">2024-09-12T12:15:00Z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0x010100F8803E1B7422C248B85A58EF42BDC298</vt:lpwstr>
  </property>
  <property fmtid="{D5CDD505-2E9C-101B-9397-08002B2CF9AE}" pid="3" name="MediaServiceImageTags">
    <vt:lpwstr/>
  </property>
</Properties>
</file>